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1840" windowHeight="12570" activeTab="2"/>
  </bookViews>
  <sheets>
    <sheet name="Total" sheetId="1" r:id="rId1"/>
    <sheet name="DVC" sheetId="6" r:id="rId2"/>
    <sheet name="JUSNL" sheetId="7" r:id="rId3"/>
    <sheet name="Solar" sheetId="3" r:id="rId4"/>
    <sheet name="Abstract" sheetId="5" r:id="rId5"/>
    <sheet name="Dhalbhumgarh_Import" sheetId="8" r:id="rId6"/>
  </sheets>
  <definedNames>
    <definedName name="_xlnm._FilterDatabase" localSheetId="2" hidden="1">JUSNL!$A$2:$Q$278</definedName>
    <definedName name="_xlnm._FilterDatabase" localSheetId="0" hidden="1">Total!$A$2:$S$339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5" l="1"/>
  <c r="B3" i="5"/>
  <c r="F281" i="7"/>
  <c r="G281" i="7"/>
  <c r="H281" i="7"/>
  <c r="I281" i="7"/>
  <c r="J281" i="7"/>
  <c r="K281" i="7"/>
  <c r="L281" i="7"/>
  <c r="M281" i="7"/>
  <c r="N281" i="7"/>
  <c r="O281" i="7"/>
  <c r="P281" i="7"/>
  <c r="Q281" i="7"/>
  <c r="E281" i="7"/>
  <c r="Q280" i="7"/>
  <c r="Q279" i="7"/>
  <c r="P66" i="6"/>
  <c r="O66" i="6"/>
  <c r="N66" i="6"/>
  <c r="M66" i="6"/>
  <c r="L66" i="6"/>
  <c r="K66" i="6"/>
  <c r="J66" i="6"/>
  <c r="I66" i="6"/>
  <c r="H66" i="6"/>
  <c r="G66" i="6"/>
  <c r="F66" i="6"/>
  <c r="E66" i="6"/>
  <c r="Q65" i="6"/>
  <c r="Q64" i="6"/>
  <c r="Q66" i="6" s="1"/>
  <c r="F277" i="7" l="1"/>
  <c r="G277" i="7"/>
  <c r="H277" i="7"/>
  <c r="I277" i="7"/>
  <c r="J277" i="7"/>
  <c r="K277" i="7"/>
  <c r="L277" i="7"/>
  <c r="M277" i="7"/>
  <c r="N277" i="7"/>
  <c r="O277" i="7"/>
  <c r="P277" i="7"/>
  <c r="Q277" i="7"/>
  <c r="E277" i="7"/>
  <c r="Q51" i="6"/>
  <c r="C6" i="8" l="1"/>
  <c r="D6" i="8"/>
  <c r="E6" i="8"/>
  <c r="F6" i="8"/>
  <c r="G6" i="8"/>
  <c r="H6" i="8"/>
  <c r="I6" i="8"/>
  <c r="J6" i="8"/>
  <c r="K6" i="8"/>
  <c r="L6" i="8"/>
  <c r="M6" i="8"/>
  <c r="N6" i="8"/>
  <c r="B6" i="8"/>
  <c r="C5" i="8"/>
  <c r="D5" i="8"/>
  <c r="E5" i="8"/>
  <c r="F5" i="8"/>
  <c r="G5" i="8"/>
  <c r="H5" i="8"/>
  <c r="I5" i="8"/>
  <c r="J5" i="8"/>
  <c r="K5" i="8"/>
  <c r="L5" i="8"/>
  <c r="M5" i="8"/>
  <c r="B5" i="8"/>
  <c r="N4" i="8"/>
  <c r="N3" i="8"/>
  <c r="N5" i="8" s="1"/>
  <c r="E50" i="7" l="1"/>
  <c r="Q3" i="3"/>
  <c r="B5" i="5" s="1"/>
  <c r="E239" i="7"/>
  <c r="P276" i="7"/>
  <c r="O276" i="7"/>
  <c r="N276" i="7"/>
  <c r="M276" i="7"/>
  <c r="L276" i="7"/>
  <c r="K276" i="7"/>
  <c r="J276" i="7"/>
  <c r="I276" i="7"/>
  <c r="H276" i="7"/>
  <c r="G276" i="7"/>
  <c r="F276" i="7"/>
  <c r="E276" i="7"/>
  <c r="Q275" i="7"/>
  <c r="Q274" i="7"/>
  <c r="Q273" i="7"/>
  <c r="Q272" i="7"/>
  <c r="Q271" i="7"/>
  <c r="Q270" i="7"/>
  <c r="Q269" i="7"/>
  <c r="Q268" i="7"/>
  <c r="Q267" i="7"/>
  <c r="Q266" i="7"/>
  <c r="P265" i="7"/>
  <c r="O265" i="7"/>
  <c r="N265" i="7"/>
  <c r="M265" i="7"/>
  <c r="L265" i="7"/>
  <c r="K265" i="7"/>
  <c r="J265" i="7"/>
  <c r="I265" i="7"/>
  <c r="H265" i="7"/>
  <c r="G265" i="7"/>
  <c r="F265" i="7"/>
  <c r="E265" i="7"/>
  <c r="Q264" i="7"/>
  <c r="Q263" i="7"/>
  <c r="Q262" i="7"/>
  <c r="Q261" i="7"/>
  <c r="Q260" i="7"/>
  <c r="Q259" i="7"/>
  <c r="Q258" i="7"/>
  <c r="Q257" i="7"/>
  <c r="Q256" i="7"/>
  <c r="Q255" i="7"/>
  <c r="Q254" i="7"/>
  <c r="Q253" i="7"/>
  <c r="Q252" i="7"/>
  <c r="Q251" i="7"/>
  <c r="Q250" i="7"/>
  <c r="Q249" i="7"/>
  <c r="Q248" i="7"/>
  <c r="Q247" i="7"/>
  <c r="Q246" i="7"/>
  <c r="Q245" i="7"/>
  <c r="Q244" i="7"/>
  <c r="Q243" i="7"/>
  <c r="Q242" i="7"/>
  <c r="Q241" i="7"/>
  <c r="Q240" i="7"/>
  <c r="P239" i="7"/>
  <c r="O239" i="7"/>
  <c r="N239" i="7"/>
  <c r="M239" i="7"/>
  <c r="L239" i="7"/>
  <c r="K239" i="7"/>
  <c r="J239" i="7"/>
  <c r="I239" i="7"/>
  <c r="H239" i="7"/>
  <c r="G239" i="7"/>
  <c r="F239" i="7"/>
  <c r="Q238" i="7"/>
  <c r="Q237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P224" i="7"/>
  <c r="O224" i="7"/>
  <c r="N224" i="7"/>
  <c r="M224" i="7"/>
  <c r="L224" i="7"/>
  <c r="K224" i="7"/>
  <c r="J224" i="7"/>
  <c r="I224" i="7"/>
  <c r="H224" i="7"/>
  <c r="G224" i="7"/>
  <c r="F224" i="7"/>
  <c r="E224" i="7"/>
  <c r="Q223" i="7"/>
  <c r="Q222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P206" i="7"/>
  <c r="O206" i="7"/>
  <c r="N206" i="7"/>
  <c r="M206" i="7"/>
  <c r="L206" i="7"/>
  <c r="K206" i="7"/>
  <c r="J206" i="7"/>
  <c r="I206" i="7"/>
  <c r="H206" i="7"/>
  <c r="G206" i="7"/>
  <c r="F206" i="7"/>
  <c r="E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90" i="7"/>
  <c r="P189" i="7"/>
  <c r="O189" i="7"/>
  <c r="N189" i="7"/>
  <c r="M189" i="7"/>
  <c r="L189" i="7"/>
  <c r="K189" i="7"/>
  <c r="J189" i="7"/>
  <c r="I189" i="7"/>
  <c r="H189" i="7"/>
  <c r="G189" i="7"/>
  <c r="F189" i="7"/>
  <c r="E189" i="7"/>
  <c r="Q188" i="7"/>
  <c r="Q187" i="7"/>
  <c r="Q186" i="7"/>
  <c r="Q185" i="7"/>
  <c r="Q184" i="7"/>
  <c r="Q183" i="7"/>
  <c r="Q182" i="7"/>
  <c r="Q181" i="7"/>
  <c r="Q180" i="7"/>
  <c r="Q179" i="7"/>
  <c r="Q178" i="7"/>
  <c r="Q177" i="7"/>
  <c r="Q176" i="7"/>
  <c r="Q175" i="7"/>
  <c r="Q174" i="7"/>
  <c r="Q173" i="7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7" i="7"/>
  <c r="Q156" i="7"/>
  <c r="Q155" i="7"/>
  <c r="P154" i="7"/>
  <c r="O154" i="7"/>
  <c r="N154" i="7"/>
  <c r="M154" i="7"/>
  <c r="L154" i="7"/>
  <c r="K154" i="7"/>
  <c r="J154" i="7"/>
  <c r="I154" i="7"/>
  <c r="H154" i="7"/>
  <c r="G154" i="7"/>
  <c r="F154" i="7"/>
  <c r="E154" i="7"/>
  <c r="Q153" i="7"/>
  <c r="Q152" i="7"/>
  <c r="P151" i="7"/>
  <c r="O151" i="7"/>
  <c r="N151" i="7"/>
  <c r="M151" i="7"/>
  <c r="L151" i="7"/>
  <c r="K151" i="7"/>
  <c r="J151" i="7"/>
  <c r="I151" i="7"/>
  <c r="H151" i="7"/>
  <c r="G151" i="7"/>
  <c r="F151" i="7"/>
  <c r="E151" i="7"/>
  <c r="Q150" i="7"/>
  <c r="Q149" i="7"/>
  <c r="Q148" i="7"/>
  <c r="P147" i="7"/>
  <c r="O147" i="7"/>
  <c r="N147" i="7"/>
  <c r="M147" i="7"/>
  <c r="L147" i="7"/>
  <c r="K147" i="7"/>
  <c r="J147" i="7"/>
  <c r="I147" i="7"/>
  <c r="H147" i="7"/>
  <c r="G147" i="7"/>
  <c r="F147" i="7"/>
  <c r="E147" i="7"/>
  <c r="Q146" i="7"/>
  <c r="P145" i="7"/>
  <c r="O145" i="7"/>
  <c r="N145" i="7"/>
  <c r="M145" i="7"/>
  <c r="L145" i="7"/>
  <c r="K145" i="7"/>
  <c r="J145" i="7"/>
  <c r="I145" i="7"/>
  <c r="H145" i="7"/>
  <c r="G145" i="7"/>
  <c r="F145" i="7"/>
  <c r="E145" i="7"/>
  <c r="Q144" i="7"/>
  <c r="Q143" i="7"/>
  <c r="Q142" i="7"/>
  <c r="Q141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P66" i="7"/>
  <c r="O66" i="7"/>
  <c r="N66" i="7"/>
  <c r="M66" i="7"/>
  <c r="L66" i="7"/>
  <c r="K66" i="7"/>
  <c r="J66" i="7"/>
  <c r="I66" i="7"/>
  <c r="H66" i="7"/>
  <c r="G66" i="7"/>
  <c r="F66" i="7"/>
  <c r="E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P50" i="7"/>
  <c r="O50" i="7"/>
  <c r="N50" i="7"/>
  <c r="M50" i="7"/>
  <c r="L50" i="7"/>
  <c r="K50" i="7"/>
  <c r="J50" i="7"/>
  <c r="I50" i="7"/>
  <c r="H50" i="7"/>
  <c r="G50" i="7"/>
  <c r="F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Q4" i="7"/>
  <c r="Q3" i="7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2" i="6"/>
  <c r="Q53" i="6"/>
  <c r="Q54" i="6"/>
  <c r="Q55" i="6"/>
  <c r="Q56" i="6"/>
  <c r="Q57" i="6"/>
  <c r="Q58" i="6"/>
  <c r="Q59" i="6"/>
  <c r="Q60" i="6"/>
  <c r="Q61" i="6"/>
  <c r="Q3" i="6"/>
  <c r="L63" i="6"/>
  <c r="O63" i="6"/>
  <c r="F62" i="6"/>
  <c r="F63" i="6" s="1"/>
  <c r="G62" i="6"/>
  <c r="G63" i="6" s="1"/>
  <c r="H62" i="6"/>
  <c r="H63" i="6" s="1"/>
  <c r="I62" i="6"/>
  <c r="I63" i="6" s="1"/>
  <c r="J62" i="6"/>
  <c r="J63" i="6" s="1"/>
  <c r="K62" i="6"/>
  <c r="K63" i="6" s="1"/>
  <c r="L62" i="6"/>
  <c r="M62" i="6"/>
  <c r="M63" i="6" s="1"/>
  <c r="N62" i="6"/>
  <c r="N63" i="6" s="1"/>
  <c r="O62" i="6"/>
  <c r="P62" i="6"/>
  <c r="P63" i="6" s="1"/>
  <c r="E62" i="6"/>
  <c r="E63" i="6" s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9" i="1"/>
  <c r="Q200" i="1"/>
  <c r="Q201" i="1"/>
  <c r="Q203" i="1"/>
  <c r="Q204" i="1"/>
  <c r="Q205" i="1"/>
  <c r="Q206" i="1"/>
  <c r="Q207" i="1"/>
  <c r="Q208" i="1"/>
  <c r="Q209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7" i="1"/>
  <c r="Q328" i="1"/>
  <c r="Q329" i="1"/>
  <c r="Q330" i="1"/>
  <c r="Q331" i="1"/>
  <c r="Q332" i="1"/>
  <c r="Q333" i="1"/>
  <c r="Q334" i="1"/>
  <c r="Q335" i="1"/>
  <c r="Q336" i="1"/>
  <c r="Q3" i="1"/>
  <c r="O337" i="1"/>
  <c r="O326" i="1"/>
  <c r="O300" i="1"/>
  <c r="O285" i="1"/>
  <c r="O267" i="1"/>
  <c r="O245" i="1"/>
  <c r="O210" i="1"/>
  <c r="O202" i="1"/>
  <c r="O198" i="1"/>
  <c r="O185" i="1"/>
  <c r="O167" i="1"/>
  <c r="O143" i="1"/>
  <c r="O109" i="1"/>
  <c r="O66" i="1"/>
  <c r="O50" i="1"/>
  <c r="Q62" i="6" l="1"/>
  <c r="Q63" i="6"/>
  <c r="Q147" i="7"/>
  <c r="G278" i="7"/>
  <c r="Q206" i="7"/>
  <c r="J278" i="7"/>
  <c r="K278" i="7"/>
  <c r="L278" i="7"/>
  <c r="Q189" i="7"/>
  <c r="N278" i="7"/>
  <c r="O278" i="7"/>
  <c r="Q151" i="7"/>
  <c r="Q276" i="7"/>
  <c r="Q154" i="7"/>
  <c r="M278" i="7"/>
  <c r="Q140" i="7"/>
  <c r="Q239" i="7"/>
  <c r="P278" i="7"/>
  <c r="Q50" i="7"/>
  <c r="Q145" i="7"/>
  <c r="F278" i="7"/>
  <c r="H278" i="7"/>
  <c r="I278" i="7"/>
  <c r="Q107" i="7"/>
  <c r="Q265" i="7"/>
  <c r="Q66" i="7"/>
  <c r="Q224" i="7"/>
  <c r="O338" i="1"/>
  <c r="O339" i="1" s="1"/>
  <c r="E278" i="7" l="1"/>
  <c r="Q278" i="7" s="1"/>
  <c r="N337" i="1"/>
  <c r="N326" i="1"/>
  <c r="N300" i="1"/>
  <c r="N285" i="1"/>
  <c r="N267" i="1"/>
  <c r="N245" i="1"/>
  <c r="N210" i="1"/>
  <c r="N202" i="1"/>
  <c r="N198" i="1"/>
  <c r="N185" i="1"/>
  <c r="M185" i="1"/>
  <c r="N167" i="1"/>
  <c r="N143" i="1"/>
  <c r="N109" i="1"/>
  <c r="N66" i="1"/>
  <c r="N50" i="1"/>
  <c r="N338" i="1" l="1"/>
  <c r="N339" i="1" s="1"/>
  <c r="M337" i="1"/>
  <c r="M326" i="1"/>
  <c r="M300" i="1"/>
  <c r="M285" i="1"/>
  <c r="M267" i="1"/>
  <c r="M245" i="1"/>
  <c r="M210" i="1"/>
  <c r="M202" i="1"/>
  <c r="M198" i="1"/>
  <c r="M167" i="1"/>
  <c r="M143" i="1"/>
  <c r="M109" i="1"/>
  <c r="M66" i="1"/>
  <c r="M50" i="1"/>
  <c r="M338" i="1" l="1"/>
  <c r="M339" i="1" s="1"/>
  <c r="L337" i="1"/>
  <c r="L326" i="1"/>
  <c r="L300" i="1"/>
  <c r="L285" i="1"/>
  <c r="L267" i="1"/>
  <c r="L245" i="1"/>
  <c r="L210" i="1"/>
  <c r="L202" i="1"/>
  <c r="L198" i="1"/>
  <c r="L185" i="1"/>
  <c r="L167" i="1"/>
  <c r="L143" i="1"/>
  <c r="L109" i="1"/>
  <c r="L66" i="1"/>
  <c r="L50" i="1"/>
  <c r="L338" i="1" l="1"/>
  <c r="L339" i="1" s="1"/>
  <c r="K337" i="1"/>
  <c r="K326" i="1"/>
  <c r="K300" i="1"/>
  <c r="K285" i="1"/>
  <c r="K267" i="1"/>
  <c r="K245" i="1"/>
  <c r="K210" i="1"/>
  <c r="K202" i="1"/>
  <c r="K198" i="1"/>
  <c r="K185" i="1"/>
  <c r="K167" i="1"/>
  <c r="K143" i="1"/>
  <c r="K109" i="1"/>
  <c r="K66" i="1"/>
  <c r="K50" i="1"/>
  <c r="K338" i="1" l="1"/>
  <c r="K339" i="1" s="1"/>
  <c r="J143" i="1"/>
  <c r="J337" i="1"/>
  <c r="J326" i="1"/>
  <c r="J300" i="1"/>
  <c r="J285" i="1"/>
  <c r="J267" i="1"/>
  <c r="J245" i="1"/>
  <c r="J210" i="1"/>
  <c r="J202" i="1"/>
  <c r="J198" i="1"/>
  <c r="J185" i="1"/>
  <c r="J167" i="1"/>
  <c r="J109" i="1"/>
  <c r="J66" i="1"/>
  <c r="J50" i="1"/>
  <c r="J338" i="1" l="1"/>
  <c r="J339" i="1" s="1"/>
  <c r="I337" i="1"/>
  <c r="I326" i="1"/>
  <c r="I300" i="1"/>
  <c r="I285" i="1"/>
  <c r="I267" i="1"/>
  <c r="I245" i="1"/>
  <c r="I210" i="1"/>
  <c r="I202" i="1"/>
  <c r="I198" i="1"/>
  <c r="I185" i="1"/>
  <c r="I167" i="1"/>
  <c r="I143" i="1"/>
  <c r="I109" i="1"/>
  <c r="I66" i="1"/>
  <c r="I50" i="1"/>
  <c r="I338" i="1" l="1"/>
  <c r="I339" i="1" s="1"/>
  <c r="H337" i="1" l="1"/>
  <c r="H326" i="1"/>
  <c r="H300" i="1"/>
  <c r="H285" i="1"/>
  <c r="H267" i="1"/>
  <c r="H245" i="1"/>
  <c r="H210" i="1"/>
  <c r="H202" i="1"/>
  <c r="H198" i="1"/>
  <c r="H185" i="1"/>
  <c r="H167" i="1"/>
  <c r="H143" i="1"/>
  <c r="H109" i="1"/>
  <c r="H66" i="1"/>
  <c r="H50" i="1"/>
  <c r="H338" i="1" l="1"/>
  <c r="H339" i="1" s="1"/>
  <c r="G337" i="1" l="1"/>
  <c r="G326" i="1"/>
  <c r="G300" i="1"/>
  <c r="G285" i="1"/>
  <c r="G267" i="1"/>
  <c r="G245" i="1"/>
  <c r="G210" i="1"/>
  <c r="G202" i="1"/>
  <c r="G198" i="1"/>
  <c r="G185" i="1"/>
  <c r="G167" i="1"/>
  <c r="G143" i="1"/>
  <c r="G109" i="1"/>
  <c r="G66" i="1"/>
  <c r="G50" i="1"/>
  <c r="G338" i="1" l="1"/>
  <c r="G339" i="1" s="1"/>
  <c r="F337" i="1" l="1"/>
  <c r="F326" i="1"/>
  <c r="F300" i="1"/>
  <c r="F285" i="1"/>
  <c r="F267" i="1"/>
  <c r="F245" i="1"/>
  <c r="F210" i="1"/>
  <c r="F202" i="1"/>
  <c r="F198" i="1"/>
  <c r="F185" i="1"/>
  <c r="F167" i="1"/>
  <c r="F143" i="1"/>
  <c r="F109" i="1"/>
  <c r="F66" i="1"/>
  <c r="F50" i="1"/>
  <c r="F338" i="1" l="1"/>
  <c r="F339" i="1" s="1"/>
  <c r="E326" i="1" l="1"/>
  <c r="E300" i="1"/>
  <c r="E285" i="1"/>
  <c r="E267" i="1"/>
  <c r="E245" i="1"/>
  <c r="E210" i="1"/>
  <c r="E202" i="1"/>
  <c r="E198" i="1"/>
  <c r="E185" i="1"/>
  <c r="E167" i="1"/>
  <c r="E143" i="1"/>
  <c r="E109" i="1"/>
  <c r="E66" i="1"/>
  <c r="E50" i="1"/>
  <c r="E337" i="1"/>
  <c r="E338" i="1" l="1"/>
  <c r="E339" i="1" l="1"/>
  <c r="B6" i="5"/>
  <c r="C5" i="5"/>
  <c r="C4" i="5"/>
  <c r="C3" i="5"/>
  <c r="P337" i="1"/>
  <c r="Q337" i="1" s="1"/>
  <c r="P326" i="1"/>
  <c r="Q326" i="1" s="1"/>
  <c r="P300" i="1"/>
  <c r="Q300" i="1" s="1"/>
  <c r="P285" i="1"/>
  <c r="Q285" i="1" s="1"/>
  <c r="P267" i="1"/>
  <c r="Q267" i="1" s="1"/>
  <c r="P245" i="1"/>
  <c r="Q245" i="1" s="1"/>
  <c r="P210" i="1"/>
  <c r="Q210" i="1" s="1"/>
  <c r="P202" i="1"/>
  <c r="Q202" i="1" s="1"/>
  <c r="P198" i="1"/>
  <c r="Q198" i="1" s="1"/>
  <c r="P185" i="1"/>
  <c r="Q185" i="1" s="1"/>
  <c r="P167" i="1"/>
  <c r="Q167" i="1" s="1"/>
  <c r="P143" i="1"/>
  <c r="Q143" i="1" s="1"/>
  <c r="P109" i="1"/>
  <c r="Q109" i="1" s="1"/>
  <c r="P66" i="1"/>
  <c r="Q66" i="1" s="1"/>
  <c r="P50" i="1"/>
  <c r="Q50" i="1" s="1"/>
  <c r="P338" i="1" l="1"/>
  <c r="C6" i="5"/>
  <c r="P339" i="1" l="1"/>
  <c r="Q339" i="1" s="1"/>
  <c r="Q338" i="1"/>
</calcChain>
</file>

<file path=xl/sharedStrings.xml><?xml version="1.0" encoding="utf-8"?>
<sst xmlns="http://schemas.openxmlformats.org/spreadsheetml/2006/main" count="1604" uniqueCount="716">
  <si>
    <t>Division</t>
  </si>
  <si>
    <t>Name of PSS/GSS</t>
  </si>
  <si>
    <t>Name of 33 kV Feeder</t>
  </si>
  <si>
    <t>ABT Meter No.</t>
  </si>
  <si>
    <t>DORANDA</t>
  </si>
  <si>
    <t>Hatia-I</t>
  </si>
  <si>
    <t>Dhurwa</t>
  </si>
  <si>
    <t>Q0493014</t>
  </si>
  <si>
    <t>Tatisilwai</t>
  </si>
  <si>
    <t>Q0493054</t>
  </si>
  <si>
    <t>R &amp; D Sail</t>
  </si>
  <si>
    <t>Q0493007</t>
  </si>
  <si>
    <t>Vidhansaba</t>
  </si>
  <si>
    <t>Q0493049</t>
  </si>
  <si>
    <t>Namkum</t>
  </si>
  <si>
    <t>Kusai</t>
  </si>
  <si>
    <t>Q0493028</t>
  </si>
  <si>
    <t>HEC,132 KV</t>
  </si>
  <si>
    <t>Hatia 9C</t>
  </si>
  <si>
    <t>Hatia 8C</t>
  </si>
  <si>
    <t>Khunti</t>
  </si>
  <si>
    <t>Kamdara</t>
  </si>
  <si>
    <t>Karra</t>
  </si>
  <si>
    <t>Q0493023</t>
  </si>
  <si>
    <t>Torpa</t>
  </si>
  <si>
    <t>Q0493058</t>
  </si>
  <si>
    <t>Q0493044</t>
  </si>
  <si>
    <t>Q0493076</t>
  </si>
  <si>
    <t>Chirhatu</t>
  </si>
  <si>
    <t>Q0493042</t>
  </si>
  <si>
    <t>Gamharia</t>
  </si>
  <si>
    <t>Q0493043</t>
  </si>
  <si>
    <t>Sundari</t>
  </si>
  <si>
    <t>Q0493045</t>
  </si>
  <si>
    <t>Tamar</t>
  </si>
  <si>
    <t>Arki</t>
  </si>
  <si>
    <t>Q0493036</t>
  </si>
  <si>
    <t>Ulidih</t>
  </si>
  <si>
    <t>Q0493032</t>
  </si>
  <si>
    <t>KOKAR</t>
  </si>
  <si>
    <t>Chutia</t>
  </si>
  <si>
    <t>Q0493016</t>
  </si>
  <si>
    <t>Vikash</t>
  </si>
  <si>
    <t>Q0493029</t>
  </si>
  <si>
    <t>RMCH</t>
  </si>
  <si>
    <t>Q0493021</t>
  </si>
  <si>
    <t>Kokar Rural</t>
  </si>
  <si>
    <t>Q0493050</t>
  </si>
  <si>
    <t>Kokar Urban</t>
  </si>
  <si>
    <t>Q0493092</t>
  </si>
  <si>
    <t>Q0493037</t>
  </si>
  <si>
    <t>Khelgaon</t>
  </si>
  <si>
    <t>Q0493012</t>
  </si>
  <si>
    <t>Main Road</t>
  </si>
  <si>
    <t>Q0493080</t>
  </si>
  <si>
    <t>Kanke</t>
  </si>
  <si>
    <t>Morabadi</t>
  </si>
  <si>
    <t>Q0493060</t>
  </si>
  <si>
    <t>NEW CAPITAL</t>
  </si>
  <si>
    <t>Argora</t>
  </si>
  <si>
    <t>Q0493068</t>
  </si>
  <si>
    <t>Rajbhawan</t>
  </si>
  <si>
    <t>Q0493066</t>
  </si>
  <si>
    <t>old Burmu</t>
  </si>
  <si>
    <t>Q0493064</t>
  </si>
  <si>
    <t>Rajbhaban</t>
  </si>
  <si>
    <t>Q0493055</t>
  </si>
  <si>
    <t>Q0493039</t>
  </si>
  <si>
    <t>Q0493053</t>
  </si>
  <si>
    <t>Harmu</t>
  </si>
  <si>
    <t>Q0493070</t>
  </si>
  <si>
    <t>RANCHI EAST</t>
  </si>
  <si>
    <t>Q0493015</t>
  </si>
  <si>
    <t>Bundu</t>
  </si>
  <si>
    <t>Q0493067</t>
  </si>
  <si>
    <t>Rugri</t>
  </si>
  <si>
    <t>Q0493046</t>
  </si>
  <si>
    <t>Murpa</t>
  </si>
  <si>
    <t>Q0493033</t>
  </si>
  <si>
    <t>Rahe</t>
  </si>
  <si>
    <t>Q0493061</t>
  </si>
  <si>
    <t>Sirtdo-I</t>
  </si>
  <si>
    <t>Q0493069</t>
  </si>
  <si>
    <t>Sirtdo-II</t>
  </si>
  <si>
    <t>Q0493085</t>
  </si>
  <si>
    <t>RANCHI WEST</t>
  </si>
  <si>
    <t>Bhrambhe</t>
  </si>
  <si>
    <t>Q0493086</t>
  </si>
  <si>
    <t>Bero</t>
  </si>
  <si>
    <t>Q0493041</t>
  </si>
  <si>
    <t>Ratu</t>
  </si>
  <si>
    <t>Q0493025</t>
  </si>
  <si>
    <t>Lapung</t>
  </si>
  <si>
    <t>Q0493010</t>
  </si>
  <si>
    <t>Burmu</t>
  </si>
  <si>
    <t>Ratu Chati</t>
  </si>
  <si>
    <t>Barhe</t>
  </si>
  <si>
    <t>Ranchi Circle</t>
  </si>
  <si>
    <t>Gumla</t>
  </si>
  <si>
    <t>Ghaghara</t>
  </si>
  <si>
    <t>Q0493040</t>
  </si>
  <si>
    <t>Raidih</t>
  </si>
  <si>
    <t>Q0493031</t>
  </si>
  <si>
    <t>Q0493006</t>
  </si>
  <si>
    <t>Bharno</t>
  </si>
  <si>
    <t>Q0493008</t>
  </si>
  <si>
    <t>Basia</t>
  </si>
  <si>
    <t>Q0493056</t>
  </si>
  <si>
    <t>Q0493017</t>
  </si>
  <si>
    <t>Simdega</t>
  </si>
  <si>
    <t>Kurdeg</t>
  </si>
  <si>
    <t>Q0493057</t>
  </si>
  <si>
    <t>Pakardar</t>
  </si>
  <si>
    <t>Q0493024</t>
  </si>
  <si>
    <t>Biru</t>
  </si>
  <si>
    <t>Q0493074</t>
  </si>
  <si>
    <t>Q0493027</t>
  </si>
  <si>
    <t>Kolabera</t>
  </si>
  <si>
    <t>Q0493059</t>
  </si>
  <si>
    <t>Lohardaga</t>
  </si>
  <si>
    <t>Senha</t>
  </si>
  <si>
    <t>Q0493026</t>
  </si>
  <si>
    <t>Kisko</t>
  </si>
  <si>
    <t>Q0493011</t>
  </si>
  <si>
    <t>Tiko</t>
  </si>
  <si>
    <t>Q0493013</t>
  </si>
  <si>
    <t>Q0493047</t>
  </si>
  <si>
    <t>Gumla Circle</t>
  </si>
  <si>
    <t>Adityapur</t>
  </si>
  <si>
    <t>RF-1</t>
  </si>
  <si>
    <t>Q0448520</t>
  </si>
  <si>
    <t>KYS Rolling Mill</t>
  </si>
  <si>
    <t>Q0448541</t>
  </si>
  <si>
    <t>SS 4</t>
  </si>
  <si>
    <t>Q0448571</t>
  </si>
  <si>
    <t>NIT</t>
  </si>
  <si>
    <t>Q0448523</t>
  </si>
  <si>
    <t>Adityapur-2</t>
  </si>
  <si>
    <t>Q0448534</t>
  </si>
  <si>
    <t>Adityapur-4</t>
  </si>
  <si>
    <t>Q0448575</t>
  </si>
  <si>
    <t>RF-2</t>
  </si>
  <si>
    <t>Q0448528</t>
  </si>
  <si>
    <t>Shaldih</t>
  </si>
  <si>
    <t>Q0448538</t>
  </si>
  <si>
    <t>Adityapur-1</t>
  </si>
  <si>
    <t>Q0448526</t>
  </si>
  <si>
    <t>UML(TSLPL)</t>
  </si>
  <si>
    <t>Ghatshila</t>
  </si>
  <si>
    <t>Dhalbhumgarh</t>
  </si>
  <si>
    <t>Jawalkanta</t>
  </si>
  <si>
    <t>Q0448557</t>
  </si>
  <si>
    <t>Industrial DVM</t>
  </si>
  <si>
    <t>Q0448570</t>
  </si>
  <si>
    <t>Industrial Chakulia</t>
  </si>
  <si>
    <t>Q0448533</t>
  </si>
  <si>
    <t>Chakulia</t>
  </si>
  <si>
    <t>Q0448540</t>
  </si>
  <si>
    <t>Jagannathpur</t>
  </si>
  <si>
    <t>Q0448548</t>
  </si>
  <si>
    <t>Q0448550</t>
  </si>
  <si>
    <t>Gajanan</t>
  </si>
  <si>
    <t>Q0448564</t>
  </si>
  <si>
    <t>Balibandh</t>
  </si>
  <si>
    <t>Q0448568</t>
  </si>
  <si>
    <t>Jadugoda</t>
  </si>
  <si>
    <t>UCIL -1</t>
  </si>
  <si>
    <t>Q0448566</t>
  </si>
  <si>
    <t>UCIL-2</t>
  </si>
  <si>
    <t>Q0448545</t>
  </si>
  <si>
    <t>Narwa</t>
  </si>
  <si>
    <t>Q0448530</t>
  </si>
  <si>
    <t>Rakha -1</t>
  </si>
  <si>
    <t>Q0448561</t>
  </si>
  <si>
    <t>Rakha-2</t>
  </si>
  <si>
    <t>Q0448577</t>
  </si>
  <si>
    <t>Bahragora</t>
  </si>
  <si>
    <t>Mosabani</t>
  </si>
  <si>
    <t>Mosabani - 1</t>
  </si>
  <si>
    <t>Y0514661</t>
  </si>
  <si>
    <t>Mosabani - 2</t>
  </si>
  <si>
    <t>Y0514699</t>
  </si>
  <si>
    <t>Mango</t>
  </si>
  <si>
    <t>Kumar Basti</t>
  </si>
  <si>
    <t>Q0448535</t>
  </si>
  <si>
    <t>Uliyan</t>
  </si>
  <si>
    <t>Q0448527</t>
  </si>
  <si>
    <t>Manikui (Chandil)</t>
  </si>
  <si>
    <t>Patamda</t>
  </si>
  <si>
    <t>Q0448554</t>
  </si>
  <si>
    <t>Baliguma</t>
  </si>
  <si>
    <t>Baliguma/Mango</t>
  </si>
  <si>
    <t>Mango 2</t>
  </si>
  <si>
    <t>Q0448537</t>
  </si>
  <si>
    <t>Kalimandir</t>
  </si>
  <si>
    <t>Q0448531</t>
  </si>
  <si>
    <t>Gajadih</t>
  </si>
  <si>
    <t>Q0448556</t>
  </si>
  <si>
    <t>Mango 1</t>
  </si>
  <si>
    <t>Q0448522</t>
  </si>
  <si>
    <t>Jamshedpur</t>
  </si>
  <si>
    <t>Golmuri</t>
  </si>
  <si>
    <t>Karandih</t>
  </si>
  <si>
    <t>Q0448555</t>
  </si>
  <si>
    <t>Gobindpur</t>
  </si>
  <si>
    <t>Q0448576</t>
  </si>
  <si>
    <t xml:space="preserve">Jugsalai </t>
  </si>
  <si>
    <t>Q0448560</t>
  </si>
  <si>
    <t>Birsanagar</t>
  </si>
  <si>
    <t>Q0448553</t>
  </si>
  <si>
    <t>Sarjamda</t>
  </si>
  <si>
    <t>Q0448532</t>
  </si>
  <si>
    <t>Astha</t>
  </si>
  <si>
    <t>Q0448539</t>
  </si>
  <si>
    <t>PHED</t>
  </si>
  <si>
    <t>Q0448569</t>
  </si>
  <si>
    <t>Turamadih</t>
  </si>
  <si>
    <t>Q0448525</t>
  </si>
  <si>
    <t>Jamshedpur Circle</t>
  </si>
  <si>
    <t>Chaibasa</t>
  </si>
  <si>
    <t>Noamundi</t>
  </si>
  <si>
    <t>Noamundi Substation</t>
  </si>
  <si>
    <t>132 kv TISKO</t>
  </si>
  <si>
    <t>Kendposi</t>
  </si>
  <si>
    <t>CBSA feeder -1</t>
  </si>
  <si>
    <t>Q0448562</t>
  </si>
  <si>
    <t>CBSA feeder -2</t>
  </si>
  <si>
    <t>Q0448565</t>
  </si>
  <si>
    <t>Jagarnathpur</t>
  </si>
  <si>
    <t>Q0448536</t>
  </si>
  <si>
    <t>Dangoaposi</t>
  </si>
  <si>
    <t>Q0448542</t>
  </si>
  <si>
    <t>Kumardungi</t>
  </si>
  <si>
    <t>Q0448529</t>
  </si>
  <si>
    <t>Ulijhari</t>
  </si>
  <si>
    <t>Chaibasa Feeder</t>
  </si>
  <si>
    <t>Q0448574</t>
  </si>
  <si>
    <t>Xavier Nagar</t>
  </si>
  <si>
    <t>Q0448546</t>
  </si>
  <si>
    <t>Chakradharpur</t>
  </si>
  <si>
    <t>Goilkera</t>
  </si>
  <si>
    <t>Golikera Feeder</t>
  </si>
  <si>
    <t>Q0448524</t>
  </si>
  <si>
    <t>Gudri Feeder</t>
  </si>
  <si>
    <t>Q0448567</t>
  </si>
  <si>
    <t>Feeder CKP -1</t>
  </si>
  <si>
    <t>Q0448552</t>
  </si>
  <si>
    <t>CKP Railway Feeder</t>
  </si>
  <si>
    <t>Q0448573</t>
  </si>
  <si>
    <t>Manoharpur</t>
  </si>
  <si>
    <t>Manoharpur feeder</t>
  </si>
  <si>
    <t>Q0448551</t>
  </si>
  <si>
    <t>Anandpur PSS</t>
  </si>
  <si>
    <t>Saraikela</t>
  </si>
  <si>
    <t>Chandil-2</t>
  </si>
  <si>
    <t>Q0448521</t>
  </si>
  <si>
    <t>Adardih</t>
  </si>
  <si>
    <t>Q0448563</t>
  </si>
  <si>
    <t>NIPL</t>
  </si>
  <si>
    <t>Q0448519</t>
  </si>
  <si>
    <t>Chandil-1</t>
  </si>
  <si>
    <t>Q0448559</t>
  </si>
  <si>
    <t>BISL</t>
  </si>
  <si>
    <t>Raj Kharswan</t>
  </si>
  <si>
    <t>Saraikela 1</t>
  </si>
  <si>
    <t>Q0448549</t>
  </si>
  <si>
    <t>Sini /AMDA</t>
  </si>
  <si>
    <t>Q0448572</t>
  </si>
  <si>
    <t>Sri Jharkhand Cement 132 KV (SJHCP)</t>
  </si>
  <si>
    <t>Saraikela Feeder</t>
  </si>
  <si>
    <t>Q0448547</t>
  </si>
  <si>
    <t>Saraikela Feeder Urban</t>
  </si>
  <si>
    <t>Rungta Mine 132 kv</t>
  </si>
  <si>
    <t>Rajnagar PSS</t>
  </si>
  <si>
    <t>Solar power</t>
  </si>
  <si>
    <t>Hathiyadih/Saldih</t>
  </si>
  <si>
    <t>Amalgam St.</t>
  </si>
  <si>
    <t>Ramchandrapur</t>
  </si>
  <si>
    <t>AAPL</t>
  </si>
  <si>
    <t>Sikursai</t>
  </si>
  <si>
    <t>33KV outgoing (25MVA)</t>
  </si>
  <si>
    <t>33KV outgoing (50MVA)</t>
  </si>
  <si>
    <t>Chaibasa Circle</t>
  </si>
  <si>
    <t>DHANBAD</t>
  </si>
  <si>
    <t>Godhar</t>
  </si>
  <si>
    <t>Godhar -1</t>
  </si>
  <si>
    <t>Y0514658</t>
  </si>
  <si>
    <t>Godhar - 2</t>
  </si>
  <si>
    <t>Y0514677</t>
  </si>
  <si>
    <t>PMCH</t>
  </si>
  <si>
    <t>Y0514649</t>
  </si>
  <si>
    <t>Putki</t>
  </si>
  <si>
    <t>Ganeshpur - 1</t>
  </si>
  <si>
    <t>Y0514692</t>
  </si>
  <si>
    <t>Ganeshpur - 2</t>
  </si>
  <si>
    <t>Y0514700</t>
  </si>
  <si>
    <t>Govindpur</t>
  </si>
  <si>
    <t>Nawadih</t>
  </si>
  <si>
    <t>Q0493113</t>
  </si>
  <si>
    <t>Dhayia</t>
  </si>
  <si>
    <t>Q0493129</t>
  </si>
  <si>
    <t>GOVINDPUR</t>
  </si>
  <si>
    <t>Amaghata</t>
  </si>
  <si>
    <t>Amaghata - 1</t>
  </si>
  <si>
    <t>Y0514609</t>
  </si>
  <si>
    <t>Amaghata - 2</t>
  </si>
  <si>
    <t>Y0514648</t>
  </si>
  <si>
    <t>Kandra</t>
  </si>
  <si>
    <t>Q0493135</t>
  </si>
  <si>
    <t>JHARIA</t>
  </si>
  <si>
    <t>Digwadih</t>
  </si>
  <si>
    <t>Y0514610</t>
  </si>
  <si>
    <t>Jamadoba</t>
  </si>
  <si>
    <t>Jamadoba - 1</t>
  </si>
  <si>
    <t>Y0514599</t>
  </si>
  <si>
    <t>Jamadoba - 2</t>
  </si>
  <si>
    <t>Y0514641</t>
  </si>
  <si>
    <t>Mukunda</t>
  </si>
  <si>
    <t>Y0514618</t>
  </si>
  <si>
    <t>Patherdih</t>
  </si>
  <si>
    <t>Chasnala - 3</t>
  </si>
  <si>
    <t>Y0514642</t>
  </si>
  <si>
    <t>Chasnala - 4</t>
  </si>
  <si>
    <t>Y0514679</t>
  </si>
  <si>
    <t>JSEB Sindri</t>
  </si>
  <si>
    <t>132 KV Sindhri</t>
  </si>
  <si>
    <t>Y0514683</t>
  </si>
  <si>
    <t>NIRSA</t>
  </si>
  <si>
    <t>Kumardhubi</t>
  </si>
  <si>
    <t>Kumardubi 1 &amp; 2</t>
  </si>
  <si>
    <t>Y0514688</t>
  </si>
  <si>
    <t>Mugma</t>
  </si>
  <si>
    <t>Mugma - 1</t>
  </si>
  <si>
    <t>Y0514654</t>
  </si>
  <si>
    <t>Mugma - 2</t>
  </si>
  <si>
    <t>Y0514601</t>
  </si>
  <si>
    <t>Right Bank</t>
  </si>
  <si>
    <t>Baijna</t>
  </si>
  <si>
    <t>Y0514659</t>
  </si>
  <si>
    <t>Sanjay Chowk</t>
  </si>
  <si>
    <t>Sanjay Chaowk</t>
  </si>
  <si>
    <t>Y0514623</t>
  </si>
  <si>
    <t>Dhanbad Circle</t>
  </si>
  <si>
    <t>CHAS</t>
  </si>
  <si>
    <t>Chas</t>
  </si>
  <si>
    <t>Chas - 1</t>
  </si>
  <si>
    <t>Y0514614</t>
  </si>
  <si>
    <t>Chas - 2</t>
  </si>
  <si>
    <t>Y0514612</t>
  </si>
  <si>
    <t>Bari Co- Operative</t>
  </si>
  <si>
    <t>Y0514621</t>
  </si>
  <si>
    <t>Biada Balidih</t>
  </si>
  <si>
    <t>Biada Balidih PSS</t>
  </si>
  <si>
    <t>DVCX0097</t>
  </si>
  <si>
    <t>CTPS</t>
  </si>
  <si>
    <t>Fudnidih PSS</t>
  </si>
  <si>
    <t>DVCX0226</t>
  </si>
  <si>
    <t>LOYABAD</t>
  </si>
  <si>
    <t>Malkera</t>
  </si>
  <si>
    <t>Malkera-Katras Sijua - I</t>
  </si>
  <si>
    <t>Y0514605</t>
  </si>
  <si>
    <t>Malkera-Katras Sijua - II</t>
  </si>
  <si>
    <t>Y0514652</t>
  </si>
  <si>
    <t>Sendra Bansjora</t>
  </si>
  <si>
    <t>Sendra</t>
  </si>
  <si>
    <t>Y0514638</t>
  </si>
  <si>
    <t>Telatand</t>
  </si>
  <si>
    <t>Telatand - 1</t>
  </si>
  <si>
    <t>Y0514603</t>
  </si>
  <si>
    <t>Telatand - 2</t>
  </si>
  <si>
    <t>Y0514651</t>
  </si>
  <si>
    <t>Dugdha</t>
  </si>
  <si>
    <t>Y0514630</t>
  </si>
  <si>
    <t>Kandra Grid</t>
  </si>
  <si>
    <t>Rajganj PSS</t>
  </si>
  <si>
    <t>TENUGHAT</t>
  </si>
  <si>
    <t>Bokaro Thermal</t>
  </si>
  <si>
    <t>Kathara - 1</t>
  </si>
  <si>
    <t>Y0514640</t>
  </si>
  <si>
    <t>Kathara - 2</t>
  </si>
  <si>
    <t>Y0514637</t>
  </si>
  <si>
    <t>Jainamore</t>
  </si>
  <si>
    <t>Y0514613</t>
  </si>
  <si>
    <t>Konardam</t>
  </si>
  <si>
    <t>Karma</t>
  </si>
  <si>
    <t>Y0514708</t>
  </si>
  <si>
    <t>Chargi</t>
  </si>
  <si>
    <t>Q0333919</t>
  </si>
  <si>
    <t>Chas Circle</t>
  </si>
  <si>
    <t>BARHI</t>
  </si>
  <si>
    <t>Barhi DVC</t>
  </si>
  <si>
    <t>Barhi - 1</t>
  </si>
  <si>
    <t>Y0514704</t>
  </si>
  <si>
    <t>Barhi - 2</t>
  </si>
  <si>
    <t>Y0514701</t>
  </si>
  <si>
    <t>Padma</t>
  </si>
  <si>
    <t>Y0514663</t>
  </si>
  <si>
    <t>CHATRA</t>
  </si>
  <si>
    <t>Chatra</t>
  </si>
  <si>
    <t>Ektara</t>
  </si>
  <si>
    <t>Gidhour</t>
  </si>
  <si>
    <t>HAZARIBAGH</t>
  </si>
  <si>
    <t>Hazaribagh</t>
  </si>
  <si>
    <t>Hazaribagh - 1</t>
  </si>
  <si>
    <t>Y0514705</t>
  </si>
  <si>
    <t>Hazaribagh - 2</t>
  </si>
  <si>
    <t>Y0514674</t>
  </si>
  <si>
    <t>Hazaribagh - 3</t>
  </si>
  <si>
    <t>Y0514691</t>
  </si>
  <si>
    <t>Hazaribagh - 4 (JBVNL)</t>
  </si>
  <si>
    <t>DVCX0197</t>
  </si>
  <si>
    <t>Hazaribagh - 5 (JBVNL)</t>
  </si>
  <si>
    <t>DVCX0199</t>
  </si>
  <si>
    <t>Banaso</t>
  </si>
  <si>
    <t>Y0514662</t>
  </si>
  <si>
    <t>Hazaribagh Circle</t>
  </si>
  <si>
    <t>KODERMA</t>
  </si>
  <si>
    <t>Koderma</t>
  </si>
  <si>
    <t>Koderma - 1</t>
  </si>
  <si>
    <t>Y0514607</t>
  </si>
  <si>
    <t>Koderma - 2</t>
  </si>
  <si>
    <t>Y0514639</t>
  </si>
  <si>
    <t>Gaushala</t>
  </si>
  <si>
    <t>Koderma Circle</t>
  </si>
  <si>
    <t>Kuju</t>
  </si>
  <si>
    <t>Y0514600</t>
  </si>
  <si>
    <t>West Bokaro</t>
  </si>
  <si>
    <t>West Bikaro</t>
  </si>
  <si>
    <t>Y0514629</t>
  </si>
  <si>
    <t>Patratu PTPS</t>
  </si>
  <si>
    <t>12C Colony</t>
  </si>
  <si>
    <t>Q0493038</t>
  </si>
  <si>
    <t>13C Colony</t>
  </si>
  <si>
    <t>Q0493084</t>
  </si>
  <si>
    <t>Ramgarh</t>
  </si>
  <si>
    <t>Huppu</t>
  </si>
  <si>
    <t>Y0514647</t>
  </si>
  <si>
    <t>Ramgarh DVC</t>
  </si>
  <si>
    <t>Ramgarh - 1</t>
  </si>
  <si>
    <t>Y0514602</t>
  </si>
  <si>
    <t>Ramgarh - 2</t>
  </si>
  <si>
    <t>Y0514604</t>
  </si>
  <si>
    <t>Ramgarh Circle</t>
  </si>
  <si>
    <t>Deoghar</t>
  </si>
  <si>
    <t>Jasidih Feeder</t>
  </si>
  <si>
    <t>Q0493102</t>
  </si>
  <si>
    <t>College</t>
  </si>
  <si>
    <t>Q0493117</t>
  </si>
  <si>
    <t>Deoghar 2</t>
  </si>
  <si>
    <t>Q0493107</t>
  </si>
  <si>
    <t>Deoghar 1</t>
  </si>
  <si>
    <t>Q0493152</t>
  </si>
  <si>
    <t>Modhupur</t>
  </si>
  <si>
    <t>Q0493158</t>
  </si>
  <si>
    <t>Madhupur/Rohini</t>
  </si>
  <si>
    <t>Q0493150</t>
  </si>
  <si>
    <t>Baijnathpur</t>
  </si>
  <si>
    <t>Q0493118</t>
  </si>
  <si>
    <t>Sarwan (Sarath)</t>
  </si>
  <si>
    <t>Q0493123</t>
  </si>
  <si>
    <t>Kumetha jasidih</t>
  </si>
  <si>
    <t>Jamro</t>
  </si>
  <si>
    <t>33 kv Asanpur Feeder</t>
  </si>
  <si>
    <t>Nandanpahar</t>
  </si>
  <si>
    <t>Madhupur</t>
  </si>
  <si>
    <t>Patwabad</t>
  </si>
  <si>
    <t>Q0493157</t>
  </si>
  <si>
    <t>Gadiya</t>
  </si>
  <si>
    <t>Q0493156</t>
  </si>
  <si>
    <t>Dulampur</t>
  </si>
  <si>
    <t>Q0493115</t>
  </si>
  <si>
    <t>Kano</t>
  </si>
  <si>
    <t>Q0493145</t>
  </si>
  <si>
    <t>Sani Simra</t>
  </si>
  <si>
    <t>Q0493126</t>
  </si>
  <si>
    <t>Chitra</t>
  </si>
  <si>
    <t>Bhalgarha</t>
  </si>
  <si>
    <t>Q0493096</t>
  </si>
  <si>
    <t>Sarath</t>
  </si>
  <si>
    <t>Q0493099</t>
  </si>
  <si>
    <t>Shimla</t>
  </si>
  <si>
    <t>Q0493160</t>
  </si>
  <si>
    <t>Dumka</t>
  </si>
  <si>
    <t>Palajori</t>
  </si>
  <si>
    <t>Q0493151</t>
  </si>
  <si>
    <t>Godda</t>
  </si>
  <si>
    <t>Lalmatia GSS</t>
  </si>
  <si>
    <t xml:space="preserve">ECL </t>
  </si>
  <si>
    <t>Q0493108</t>
  </si>
  <si>
    <t>132 kv ECL</t>
  </si>
  <si>
    <t>Boarijor</t>
  </si>
  <si>
    <t>Q0493143</t>
  </si>
  <si>
    <t>Mahagama</t>
  </si>
  <si>
    <t>Q0493101</t>
  </si>
  <si>
    <t>Meharma</t>
  </si>
  <si>
    <t>Q0493095</t>
  </si>
  <si>
    <t>Nayanagar</t>
  </si>
  <si>
    <t>Q0493120</t>
  </si>
  <si>
    <t>Gandhigram/ Godda GSS</t>
  </si>
  <si>
    <t>Pathargama</t>
  </si>
  <si>
    <t>Godda 1</t>
  </si>
  <si>
    <t>Godda 2</t>
  </si>
  <si>
    <t>Nimabaran</t>
  </si>
  <si>
    <t>Lathibari</t>
  </si>
  <si>
    <t>Kanwara</t>
  </si>
  <si>
    <t>Pakariya</t>
  </si>
  <si>
    <t>132 KV Adani Power</t>
  </si>
  <si>
    <t>Deoghar Circle</t>
  </si>
  <si>
    <t>GIRIDIH (NORTH)</t>
  </si>
  <si>
    <t>Giridih/DVC Bhrondiha</t>
  </si>
  <si>
    <t>Jamua</t>
  </si>
  <si>
    <t>Y0514667</t>
  </si>
  <si>
    <t>Kurumdiha GSS</t>
  </si>
  <si>
    <t>Rajdhanwar</t>
  </si>
  <si>
    <t>Dwarpahri</t>
  </si>
  <si>
    <t>Q0493119</t>
  </si>
  <si>
    <t xml:space="preserve"> Koridih</t>
  </si>
  <si>
    <t>Q0493154</t>
  </si>
  <si>
    <t xml:space="preserve"> Ranidih</t>
  </si>
  <si>
    <t>Q0493094</t>
  </si>
  <si>
    <t>GIRIDIH(SOUTH)</t>
  </si>
  <si>
    <t>Nimia Ghat</t>
  </si>
  <si>
    <t>Dumri Bnaso - 1</t>
  </si>
  <si>
    <t>Y0514696</t>
  </si>
  <si>
    <t>Dumri Bnaso - 2</t>
  </si>
  <si>
    <t>Y0514660</t>
  </si>
  <si>
    <t>Daridih</t>
  </si>
  <si>
    <t>Daridih - 1</t>
  </si>
  <si>
    <t>Y0514666</t>
  </si>
  <si>
    <t>Daridih - 2</t>
  </si>
  <si>
    <t>Y0514687</t>
  </si>
  <si>
    <t>Kharharbri GSS</t>
  </si>
  <si>
    <t xml:space="preserve"> Bus Stand</t>
  </si>
  <si>
    <t>Q0493141</t>
  </si>
  <si>
    <t>Giridih GSS</t>
  </si>
  <si>
    <t xml:space="preserve"> Shiodih</t>
  </si>
  <si>
    <t>Q0493097</t>
  </si>
  <si>
    <t>Gadi Sri Rampur</t>
  </si>
  <si>
    <t>Q0493137</t>
  </si>
  <si>
    <t>Dandidih</t>
  </si>
  <si>
    <t>Q0493136</t>
  </si>
  <si>
    <t>Kharbari</t>
  </si>
  <si>
    <t>Q0493133</t>
  </si>
  <si>
    <t xml:space="preserve"> Bhatdiha</t>
  </si>
  <si>
    <t>Q0493131</t>
  </si>
  <si>
    <t xml:space="preserve"> Sariya</t>
  </si>
  <si>
    <t>Q0493125</t>
  </si>
  <si>
    <t xml:space="preserve"> Bengabad</t>
  </si>
  <si>
    <t>Sariya</t>
  </si>
  <si>
    <t>Ambadih</t>
  </si>
  <si>
    <t>Q0493140</t>
  </si>
  <si>
    <t>Chandan Dih</t>
  </si>
  <si>
    <t>Q0493142</t>
  </si>
  <si>
    <t>khambra</t>
  </si>
  <si>
    <t xml:space="preserve"> Birni</t>
  </si>
  <si>
    <t>Q0493110</t>
  </si>
  <si>
    <t xml:space="preserve">Giridih Circle </t>
  </si>
  <si>
    <t>Q0493146</t>
  </si>
  <si>
    <t>Basukinath</t>
  </si>
  <si>
    <t>Q0493144</t>
  </si>
  <si>
    <t>Sariyahat</t>
  </si>
  <si>
    <t>Q0493121</t>
  </si>
  <si>
    <t>Madanpur 2</t>
  </si>
  <si>
    <t>Q0493116</t>
  </si>
  <si>
    <t>Amrapara</t>
  </si>
  <si>
    <t>Q0493138</t>
  </si>
  <si>
    <t>Masliya</t>
  </si>
  <si>
    <t>Q0493161</t>
  </si>
  <si>
    <t>Madanpur 1</t>
  </si>
  <si>
    <t>Q0493132</t>
  </si>
  <si>
    <t>Sri-amra</t>
  </si>
  <si>
    <t>Q0493147</t>
  </si>
  <si>
    <t>Jamtara</t>
  </si>
  <si>
    <t>Mihijam</t>
  </si>
  <si>
    <t>Q0493153</t>
  </si>
  <si>
    <t>Nala</t>
  </si>
  <si>
    <t>Q0493114</t>
  </si>
  <si>
    <t>Karmator</t>
  </si>
  <si>
    <t>Q0493134</t>
  </si>
  <si>
    <t>Simla(Hirapur)</t>
  </si>
  <si>
    <t>Q0493098</t>
  </si>
  <si>
    <t>Q0493159</t>
  </si>
  <si>
    <t>Narayanpur</t>
  </si>
  <si>
    <t>Q0493148</t>
  </si>
  <si>
    <t>Kundhit</t>
  </si>
  <si>
    <t>Q0493112</t>
  </si>
  <si>
    <t>Tilaboni Feeder</t>
  </si>
  <si>
    <t>Chitra GSS</t>
  </si>
  <si>
    <t>Q0493139</t>
  </si>
  <si>
    <t>Dumka Circle</t>
  </si>
  <si>
    <t>Sahibganj</t>
  </si>
  <si>
    <t>Borio</t>
  </si>
  <si>
    <t>Q0493103</t>
  </si>
  <si>
    <t>Tinpahar</t>
  </si>
  <si>
    <t>Q0493122</t>
  </si>
  <si>
    <t>Tajhari</t>
  </si>
  <si>
    <t>Q0493105</t>
  </si>
  <si>
    <t>Q0493128</t>
  </si>
  <si>
    <t>Mandro</t>
  </si>
  <si>
    <t>Q0493130</t>
  </si>
  <si>
    <t>Mandai</t>
  </si>
  <si>
    <t>Q0493111</t>
  </si>
  <si>
    <t>Mangalhat</t>
  </si>
  <si>
    <t>Q0493155</t>
  </si>
  <si>
    <t>Udhwa</t>
  </si>
  <si>
    <t>Q0493124</t>
  </si>
  <si>
    <t>Q0493106</t>
  </si>
  <si>
    <t>Pakur</t>
  </si>
  <si>
    <t>Patharia</t>
  </si>
  <si>
    <t>Q0493104</t>
  </si>
  <si>
    <t>Hiranpur</t>
  </si>
  <si>
    <t>Q0493109</t>
  </si>
  <si>
    <t>Q0493100</t>
  </si>
  <si>
    <t>Q0493127</t>
  </si>
  <si>
    <t>Maheshpur</t>
  </si>
  <si>
    <t>Q0493149</t>
  </si>
  <si>
    <t>Sahebganj Circle</t>
  </si>
  <si>
    <t>Daltonganj</t>
  </si>
  <si>
    <t>Daltonganj (sudna)</t>
  </si>
  <si>
    <t>Sudna</t>
  </si>
  <si>
    <t>Q0493077</t>
  </si>
  <si>
    <t>Patan</t>
  </si>
  <si>
    <t>Q0493065</t>
  </si>
  <si>
    <t>Tukbera</t>
  </si>
  <si>
    <t>Q0493052</t>
  </si>
  <si>
    <t>Bariya</t>
  </si>
  <si>
    <t>Q0493009</t>
  </si>
  <si>
    <t>Redma</t>
  </si>
  <si>
    <t>Q0493072</t>
  </si>
  <si>
    <t>Pokhariya</t>
  </si>
  <si>
    <t xml:space="preserve">     Garhwa Road    (B more) </t>
  </si>
  <si>
    <t>Rehla</t>
  </si>
  <si>
    <t>Q0493079</t>
  </si>
  <si>
    <t>Q0493091</t>
  </si>
  <si>
    <t>Daltonganj CCL</t>
  </si>
  <si>
    <t>Q0493048</t>
  </si>
  <si>
    <t>GILCD Apex</t>
  </si>
  <si>
    <t>132 KV Railway</t>
  </si>
  <si>
    <t>Y0514682</t>
  </si>
  <si>
    <t>33 kv Bus Coupler</t>
  </si>
  <si>
    <t>132 KV Bus Coupler for railway</t>
  </si>
  <si>
    <t>Rihand</t>
  </si>
  <si>
    <t>Latehar</t>
  </si>
  <si>
    <t>Q0493035</t>
  </si>
  <si>
    <t>Bariatu Khalsa</t>
  </si>
  <si>
    <t>Q0493088</t>
  </si>
  <si>
    <t>Manika</t>
  </si>
  <si>
    <t>Q0493020</t>
  </si>
  <si>
    <t>Rehra</t>
  </si>
  <si>
    <t>Q0493089</t>
  </si>
  <si>
    <t>Garu</t>
  </si>
  <si>
    <t>Q0493019</t>
  </si>
  <si>
    <t>Kuru/Latehar</t>
  </si>
  <si>
    <t>Q0493022</t>
  </si>
  <si>
    <t>Chattarpur</t>
  </si>
  <si>
    <t>Japla</t>
  </si>
  <si>
    <t>MD. Ganj</t>
  </si>
  <si>
    <t>Q0493071</t>
  </si>
  <si>
    <t>Bairow</t>
  </si>
  <si>
    <t>Q0493018</t>
  </si>
  <si>
    <t>Q0493030</t>
  </si>
  <si>
    <t>Garhwa Road (B More)</t>
  </si>
  <si>
    <t>Q0493082</t>
  </si>
  <si>
    <t>Kutmu</t>
  </si>
  <si>
    <t>Q0493051</t>
  </si>
  <si>
    <t>Daltonganj Circle</t>
  </si>
  <si>
    <t>Garwah 1</t>
  </si>
  <si>
    <t>Garhwa Road</t>
  </si>
  <si>
    <t>Garhwa-1</t>
  </si>
  <si>
    <t>Q0493075</t>
  </si>
  <si>
    <t>Garhwa-2</t>
  </si>
  <si>
    <t>Q0493062</t>
  </si>
  <si>
    <t>Ranka</t>
  </si>
  <si>
    <t>Q0493078</t>
  </si>
  <si>
    <t>Dandai</t>
  </si>
  <si>
    <t>Q0493093</t>
  </si>
  <si>
    <t>Karkoma PSS</t>
  </si>
  <si>
    <t>Q0493081</t>
  </si>
  <si>
    <t>Garwah 2</t>
  </si>
  <si>
    <t>Bhagodih/Meral</t>
  </si>
  <si>
    <t>Bhagodih</t>
  </si>
  <si>
    <t>Q0493083</t>
  </si>
  <si>
    <t>Bishunpura</t>
  </si>
  <si>
    <t>Q0493087</t>
  </si>
  <si>
    <t>Paraswan</t>
  </si>
  <si>
    <t>Q0493063</t>
  </si>
  <si>
    <t>Dhurki</t>
  </si>
  <si>
    <t>Q0493073</t>
  </si>
  <si>
    <t>Bhawnathpur</t>
  </si>
  <si>
    <t>Q0493034</t>
  </si>
  <si>
    <t>Garhwa Circle</t>
  </si>
  <si>
    <t>JBVNL in MWH</t>
  </si>
  <si>
    <t>In MU</t>
  </si>
  <si>
    <t>in MU</t>
  </si>
  <si>
    <t>I/p Energy in MWH</t>
  </si>
  <si>
    <t>JUSNL</t>
  </si>
  <si>
    <t>DVC</t>
  </si>
  <si>
    <t>Solar</t>
  </si>
  <si>
    <t>Total</t>
  </si>
  <si>
    <t>Energy Accounting Division wise for consumption FY 23-24</t>
  </si>
  <si>
    <t>132 KV Usha Martin</t>
  </si>
  <si>
    <t>Itkhori</t>
  </si>
  <si>
    <t>FY 23-24</t>
  </si>
  <si>
    <t>Energy Accounting under DVC Command area for consumption for FY 23-24</t>
  </si>
  <si>
    <t>Energy Accounting under JUSNL Command area for consumption for FY 23-24</t>
  </si>
  <si>
    <t>Energy Accounting under Solar for consumption for FY 23-24 (in MWH)</t>
  </si>
  <si>
    <t>Input energy for FY 23-24</t>
  </si>
  <si>
    <t>Reading taken from GSS Feeder due to non availability of ABT Meter</t>
  </si>
  <si>
    <t>Musabani-1</t>
  </si>
  <si>
    <t>Musabani-2</t>
  </si>
  <si>
    <t>Dhalbhumgarh GSS Power Import from DVC in MWH</t>
  </si>
  <si>
    <t>Month</t>
  </si>
  <si>
    <t>Total in MWH</t>
  </si>
  <si>
    <t xml:space="preserve">Dhalbhumgarh GSS Power Import from DVC in MWH </t>
  </si>
  <si>
    <t>Grand Total in MWH</t>
  </si>
  <si>
    <t>Net Input energy in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</si>
</sst>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0" xfId="0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" fontId="1" fillId="3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55"/>
  <sheetViews>
    <sheetView workbookViewId="0">
      <pane xSplit="1" ySplit="2" topLeftCell="B324" activePane="bottomRight" state="frozen"/>
      <selection pane="topRight" activeCell="B1" sqref="B1"/>
      <selection pane="bottomLeft" activeCell="A3" sqref="A3"/>
      <selection pane="bottomRight" activeCell="B15" sqref="B15"/>
    </sheetView>
  </sheetViews>
  <sheetFormatPr defaultRowHeight="22.5" customHeight="1" x14ac:dyDescent="0.25"/>
  <cols>
    <col min="1" max="2" width="18.42578125" customWidth="1"/>
    <col min="3" max="3" width="20.7109375" customWidth="1"/>
    <col min="4" max="4" width="14.42578125" customWidth="1"/>
    <col min="5" max="5" width="14.85546875" customWidth="1"/>
    <col min="6" max="6" width="13.42578125" customWidth="1"/>
    <col min="7" max="8" width="13.85546875" customWidth="1"/>
    <col min="9" max="9" width="14" customWidth="1"/>
    <col min="10" max="10" width="12.140625" customWidth="1"/>
    <col min="11" max="11" width="13.42578125" customWidth="1"/>
    <col min="12" max="13" width="14" customWidth="1"/>
    <col min="14" max="15" width="13" customWidth="1"/>
    <col min="16" max="16" width="13.42578125" customWidth="1"/>
    <col min="17" max="17" width="13.7109375" style="18" customWidth="1"/>
    <col min="18" max="18" width="13.42578125" customWidth="1"/>
  </cols>
  <sheetData>
    <row r="1" spans="1:17" ht="22.5" customHeight="1" x14ac:dyDescent="0.3">
      <c r="A1" s="41" t="s">
        <v>699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7" ht="22.5" customHeight="1" x14ac:dyDescent="0.3">
      <c r="A2" s="2" t="s">
        <v>0</v>
      </c>
      <c r="B2" s="2" t="s">
        <v>1</v>
      </c>
      <c r="C2" s="2" t="s">
        <v>2</v>
      </c>
      <c r="D2" s="2" t="s">
        <v>3</v>
      </c>
      <c r="E2" s="17">
        <v>45017</v>
      </c>
      <c r="F2" s="17">
        <v>45047</v>
      </c>
      <c r="G2" s="17">
        <v>45078</v>
      </c>
      <c r="H2" s="17">
        <v>45108</v>
      </c>
      <c r="I2" s="17">
        <v>45139</v>
      </c>
      <c r="J2" s="17">
        <v>45170</v>
      </c>
      <c r="K2" s="17">
        <v>45200</v>
      </c>
      <c r="L2" s="17">
        <v>45231</v>
      </c>
      <c r="M2" s="17">
        <v>45261</v>
      </c>
      <c r="N2" s="17">
        <v>45292</v>
      </c>
      <c r="O2" s="17">
        <v>45323</v>
      </c>
      <c r="P2" s="17">
        <v>45352</v>
      </c>
      <c r="Q2" s="19" t="s">
        <v>702</v>
      </c>
    </row>
    <row r="3" spans="1:17" ht="22.5" customHeight="1" x14ac:dyDescent="0.3">
      <c r="A3" s="1" t="s">
        <v>4</v>
      </c>
      <c r="B3" s="1" t="s">
        <v>5</v>
      </c>
      <c r="C3" s="1" t="s">
        <v>6</v>
      </c>
      <c r="D3" s="1" t="s">
        <v>7</v>
      </c>
      <c r="E3" s="20">
        <v>10826.95102</v>
      </c>
      <c r="F3" s="20">
        <v>9459.7401699999791</v>
      </c>
      <c r="G3" s="20">
        <v>7987.5300999999899</v>
      </c>
      <c r="H3" s="20">
        <v>7575.4297799999904</v>
      </c>
      <c r="I3" s="20">
        <v>7302.9231799999898</v>
      </c>
      <c r="J3" s="20">
        <v>7068.3212399999902</v>
      </c>
      <c r="K3" s="20">
        <v>7060.8387700000003</v>
      </c>
      <c r="L3" s="20">
        <v>6431.0975399999998</v>
      </c>
      <c r="M3" s="20">
        <v>7695.8694400000004</v>
      </c>
      <c r="N3" s="20">
        <v>8023.4647200000099</v>
      </c>
      <c r="O3" s="20">
        <v>6609.82024</v>
      </c>
      <c r="P3" s="20">
        <v>6722.87481999999</v>
      </c>
      <c r="Q3" s="20">
        <f>SUM(E3:P3)</f>
        <v>92764.861019999924</v>
      </c>
    </row>
    <row r="4" spans="1:17" ht="22.5" customHeight="1" x14ac:dyDescent="0.3">
      <c r="A4" s="1"/>
      <c r="B4" s="1"/>
      <c r="C4" s="1" t="s">
        <v>8</v>
      </c>
      <c r="D4" s="1" t="s">
        <v>9</v>
      </c>
      <c r="E4" s="20">
        <v>3768.75063</v>
      </c>
      <c r="F4" s="20">
        <v>1897.29871</v>
      </c>
      <c r="G4" s="20">
        <v>2092.31718</v>
      </c>
      <c r="H4" s="20">
        <v>8010.7486799999997</v>
      </c>
      <c r="I4" s="20">
        <v>7244.0354499999903</v>
      </c>
      <c r="J4" s="20">
        <v>7062.42328000001</v>
      </c>
      <c r="K4" s="20">
        <v>7262.90949</v>
      </c>
      <c r="L4" s="20">
        <v>7565.8141900000001</v>
      </c>
      <c r="M4" s="20">
        <v>8456.7668799999992</v>
      </c>
      <c r="N4" s="20">
        <v>6210.50024999999</v>
      </c>
      <c r="O4" s="20">
        <v>4079.7240299999999</v>
      </c>
      <c r="P4" s="20">
        <v>2844.5405799999999</v>
      </c>
      <c r="Q4" s="20">
        <f t="shared" ref="Q4:Q67" si="0">SUM(E4:P4)</f>
        <v>66495.829349999971</v>
      </c>
    </row>
    <row r="5" spans="1:17" ht="22.5" customHeight="1" x14ac:dyDescent="0.3">
      <c r="A5" s="1"/>
      <c r="B5" s="1"/>
      <c r="C5" s="1" t="s">
        <v>10</v>
      </c>
      <c r="D5" s="1" t="s">
        <v>11</v>
      </c>
      <c r="E5" s="20">
        <v>4719.65409</v>
      </c>
      <c r="F5" s="20">
        <v>5730.8481300000003</v>
      </c>
      <c r="G5" s="20">
        <v>6392.7435400000004</v>
      </c>
      <c r="H5" s="20">
        <v>5200.6750000000002</v>
      </c>
      <c r="I5" s="20">
        <v>4572.8509300000096</v>
      </c>
      <c r="J5" s="20">
        <v>4621.5773799999997</v>
      </c>
      <c r="K5" s="20">
        <v>4088.6802699999998</v>
      </c>
      <c r="L5" s="20">
        <v>3875.5122900000001</v>
      </c>
      <c r="M5" s="20">
        <v>4649.7496000000001</v>
      </c>
      <c r="N5" s="20">
        <v>4963.1118999999799</v>
      </c>
      <c r="O5" s="20">
        <v>4058.05448999999</v>
      </c>
      <c r="P5" s="20">
        <v>4028.1055000000001</v>
      </c>
      <c r="Q5" s="20">
        <f t="shared" si="0"/>
        <v>56901.563119999977</v>
      </c>
    </row>
    <row r="6" spans="1:17" ht="22.5" customHeight="1" x14ac:dyDescent="0.3">
      <c r="A6" s="1"/>
      <c r="B6" s="1"/>
      <c r="C6" s="1" t="s">
        <v>12</v>
      </c>
      <c r="D6" s="1" t="s">
        <v>13</v>
      </c>
      <c r="E6" s="20">
        <v>2208.71578000001</v>
      </c>
      <c r="F6" s="20">
        <v>2540.66165</v>
      </c>
      <c r="G6" s="20">
        <v>4191.7613499999998</v>
      </c>
      <c r="H6" s="20">
        <v>3128.9221899999998</v>
      </c>
      <c r="I6" s="20">
        <v>2485.5159400000098</v>
      </c>
      <c r="J6" s="20">
        <v>2351.2306899999999</v>
      </c>
      <c r="K6" s="20">
        <v>1828.00054</v>
      </c>
      <c r="L6" s="20">
        <v>1623.79438</v>
      </c>
      <c r="M6" s="20">
        <v>1829.77826</v>
      </c>
      <c r="N6" s="20">
        <v>1968.60196</v>
      </c>
      <c r="O6" s="20">
        <v>1689.24315</v>
      </c>
      <c r="P6" s="20">
        <v>1631.7840799999999</v>
      </c>
      <c r="Q6" s="20">
        <f t="shared" si="0"/>
        <v>27478.009970000017</v>
      </c>
    </row>
    <row r="7" spans="1:17" ht="22.5" customHeight="1" x14ac:dyDescent="0.3">
      <c r="A7" s="1"/>
      <c r="B7" s="1" t="s">
        <v>14</v>
      </c>
      <c r="C7" s="1" t="s">
        <v>15</v>
      </c>
      <c r="D7" s="1" t="s">
        <v>16</v>
      </c>
      <c r="E7" s="20">
        <v>7284.1948899999998</v>
      </c>
      <c r="F7" s="20">
        <v>8784.3668400000006</v>
      </c>
      <c r="G7" s="20">
        <v>9119.7814199999902</v>
      </c>
      <c r="H7" s="20">
        <v>7920.7082700000101</v>
      </c>
      <c r="I7" s="20">
        <v>7336.5417200000002</v>
      </c>
      <c r="J7" s="20">
        <v>7229.8635400000103</v>
      </c>
      <c r="K7" s="20">
        <v>6566.9368100000002</v>
      </c>
      <c r="L7" s="20">
        <v>5819.2756499999996</v>
      </c>
      <c r="M7" s="20">
        <v>6699.1840700000002</v>
      </c>
      <c r="N7" s="20">
        <v>7120.8848400000197</v>
      </c>
      <c r="O7" s="20">
        <v>5949.2074700000103</v>
      </c>
      <c r="P7" s="20">
        <v>6121.8675700000003</v>
      </c>
      <c r="Q7" s="20">
        <f t="shared" si="0"/>
        <v>85952.81309000004</v>
      </c>
    </row>
    <row r="8" spans="1:17" ht="22.5" customHeight="1" x14ac:dyDescent="0.3">
      <c r="A8" s="1"/>
      <c r="B8" s="1" t="s">
        <v>17</v>
      </c>
      <c r="C8" s="23" t="s">
        <v>18</v>
      </c>
      <c r="D8" s="1"/>
      <c r="E8" s="20">
        <v>3183.48</v>
      </c>
      <c r="F8" s="20">
        <v>3871.1</v>
      </c>
      <c r="G8" s="20">
        <v>2666.92</v>
      </c>
      <c r="H8" s="20">
        <v>3120.71</v>
      </c>
      <c r="I8" s="20">
        <v>3333.25</v>
      </c>
      <c r="J8" s="20">
        <v>3312.5</v>
      </c>
      <c r="K8" s="20">
        <v>2752.03</v>
      </c>
      <c r="L8" s="20">
        <v>3025.16</v>
      </c>
      <c r="M8" s="20">
        <v>3427</v>
      </c>
      <c r="N8" s="20">
        <v>3874.29</v>
      </c>
      <c r="O8" s="20">
        <v>3173.11</v>
      </c>
      <c r="P8" s="20">
        <v>3169.12</v>
      </c>
      <c r="Q8" s="20">
        <f t="shared" si="0"/>
        <v>38908.67</v>
      </c>
    </row>
    <row r="9" spans="1:17" ht="22.5" customHeight="1" x14ac:dyDescent="0.3">
      <c r="A9" s="1"/>
      <c r="B9" s="1"/>
      <c r="C9" s="23" t="s">
        <v>19</v>
      </c>
      <c r="D9" s="1"/>
      <c r="E9" s="20">
        <v>0.53</v>
      </c>
      <c r="F9" s="20">
        <v>0.27</v>
      </c>
      <c r="G9" s="20">
        <v>0</v>
      </c>
      <c r="H9" s="20">
        <v>0.53</v>
      </c>
      <c r="I9" s="20">
        <v>0.53</v>
      </c>
      <c r="J9" s="20">
        <v>0.27</v>
      </c>
      <c r="K9" s="20">
        <v>0.53</v>
      </c>
      <c r="L9" s="20">
        <v>0.53</v>
      </c>
      <c r="M9" s="20">
        <v>0.8</v>
      </c>
      <c r="N9" s="20">
        <v>0.53</v>
      </c>
      <c r="O9" s="20">
        <v>0.53</v>
      </c>
      <c r="P9" s="20">
        <v>2.66</v>
      </c>
      <c r="Q9" s="20">
        <f t="shared" si="0"/>
        <v>7.7100000000000009</v>
      </c>
    </row>
    <row r="10" spans="1:17" ht="22.5" customHeight="1" x14ac:dyDescent="0.3">
      <c r="A10" s="1" t="s">
        <v>20</v>
      </c>
      <c r="B10" s="1" t="s">
        <v>21</v>
      </c>
      <c r="C10" s="1" t="s">
        <v>22</v>
      </c>
      <c r="D10" s="1" t="s">
        <v>23</v>
      </c>
      <c r="E10" s="20">
        <v>1670.5563199999999</v>
      </c>
      <c r="F10" s="20">
        <v>2089.6507499999998</v>
      </c>
      <c r="G10" s="20">
        <v>1649.6166900000001</v>
      </c>
      <c r="H10" s="20">
        <v>1915.62635</v>
      </c>
      <c r="I10" s="20">
        <v>1930.08079</v>
      </c>
      <c r="J10" s="20">
        <v>1912.69282</v>
      </c>
      <c r="K10" s="20">
        <v>1953.5637999999999</v>
      </c>
      <c r="L10" s="20">
        <v>2137.2470199999998</v>
      </c>
      <c r="M10" s="20">
        <v>2135.2921099999999</v>
      </c>
      <c r="N10" s="20">
        <v>2243.9724900000101</v>
      </c>
      <c r="O10" s="20">
        <v>1908.5161000000001</v>
      </c>
      <c r="P10" s="20">
        <v>1987.88535</v>
      </c>
      <c r="Q10" s="20">
        <f t="shared" si="0"/>
        <v>23534.700590000011</v>
      </c>
    </row>
    <row r="11" spans="1:17" ht="22.5" customHeight="1" x14ac:dyDescent="0.3">
      <c r="A11" s="1"/>
      <c r="B11" s="1"/>
      <c r="C11" s="1" t="s">
        <v>24</v>
      </c>
      <c r="D11" s="1" t="s">
        <v>25</v>
      </c>
      <c r="E11" s="20">
        <v>1626.97423</v>
      </c>
      <c r="F11" s="20">
        <v>1270.6976099999999</v>
      </c>
      <c r="G11" s="20">
        <v>1417.3244</v>
      </c>
      <c r="H11" s="20">
        <v>1898.3831499999999</v>
      </c>
      <c r="I11" s="20">
        <v>1743.3386399999999</v>
      </c>
      <c r="J11" s="20">
        <v>1786.96507</v>
      </c>
      <c r="K11" s="20">
        <v>1830.71748</v>
      </c>
      <c r="L11" s="20">
        <v>1736.86421</v>
      </c>
      <c r="M11" s="20">
        <v>1719.2074299999999</v>
      </c>
      <c r="N11" s="20">
        <v>1769.23767</v>
      </c>
      <c r="O11" s="20">
        <v>1962.1633200000099</v>
      </c>
      <c r="P11" s="20">
        <v>1924.78603</v>
      </c>
      <c r="Q11" s="20">
        <f t="shared" si="0"/>
        <v>20686.659240000008</v>
      </c>
    </row>
    <row r="12" spans="1:17" ht="22.5" customHeight="1" x14ac:dyDescent="0.3">
      <c r="A12" s="1"/>
      <c r="B12" s="1" t="s">
        <v>20</v>
      </c>
      <c r="C12" s="1" t="s">
        <v>24</v>
      </c>
      <c r="D12" s="1" t="s">
        <v>26</v>
      </c>
      <c r="E12" s="20">
        <v>474.290539999999</v>
      </c>
      <c r="F12" s="20">
        <v>916.992950000002</v>
      </c>
      <c r="G12" s="20">
        <v>568.83840000000396</v>
      </c>
      <c r="H12" s="20">
        <v>418.58519000000001</v>
      </c>
      <c r="I12" s="20">
        <v>398.46484999999899</v>
      </c>
      <c r="J12" s="20">
        <v>355.35627000000102</v>
      </c>
      <c r="K12" s="20">
        <v>530.92494999999997</v>
      </c>
      <c r="L12" s="20">
        <v>492.03341999999998</v>
      </c>
      <c r="M12" s="20">
        <v>611.3614</v>
      </c>
      <c r="N12" s="20">
        <v>709.39760000000001</v>
      </c>
      <c r="O12" s="20">
        <v>188.9692</v>
      </c>
      <c r="P12" s="20">
        <v>216.32414</v>
      </c>
      <c r="Q12" s="20">
        <f t="shared" si="0"/>
        <v>5881.5389100000039</v>
      </c>
    </row>
    <row r="13" spans="1:17" ht="22.5" customHeight="1" x14ac:dyDescent="0.3">
      <c r="A13" s="1"/>
      <c r="B13" s="1"/>
      <c r="C13" s="1" t="s">
        <v>20</v>
      </c>
      <c r="D13" s="1" t="s">
        <v>27</v>
      </c>
      <c r="E13" s="20">
        <v>3774.6138700000001</v>
      </c>
      <c r="F13" s="20">
        <v>4211.6891800000003</v>
      </c>
      <c r="G13" s="20">
        <v>3663.5673100000099</v>
      </c>
      <c r="H13" s="20">
        <v>3667.80961999999</v>
      </c>
      <c r="I13" s="20">
        <v>3477.2746700000098</v>
      </c>
      <c r="J13" s="20">
        <v>3415.79979</v>
      </c>
      <c r="K13" s="20">
        <v>3567.8126499999998</v>
      </c>
      <c r="L13" s="20">
        <v>3747.4141300000001</v>
      </c>
      <c r="M13" s="20">
        <v>3862.1105899999998</v>
      </c>
      <c r="N13" s="20">
        <v>4150.8230400000002</v>
      </c>
      <c r="O13" s="20">
        <v>3604.08133000001</v>
      </c>
      <c r="P13" s="20">
        <v>3662.2407499999899</v>
      </c>
      <c r="Q13" s="20">
        <f t="shared" si="0"/>
        <v>44805.236930000014</v>
      </c>
    </row>
    <row r="14" spans="1:17" ht="22.5" customHeight="1" x14ac:dyDescent="0.3">
      <c r="A14" s="1"/>
      <c r="B14" s="1"/>
      <c r="C14" s="1" t="s">
        <v>28</v>
      </c>
      <c r="D14" s="1" t="s">
        <v>29</v>
      </c>
      <c r="E14" s="20">
        <v>1110.2554600000001</v>
      </c>
      <c r="F14" s="20">
        <v>1165.73569</v>
      </c>
      <c r="G14" s="20">
        <v>899.31568000000004</v>
      </c>
      <c r="H14" s="20">
        <v>1037.4098100000001</v>
      </c>
      <c r="I14" s="20">
        <v>1026.23919</v>
      </c>
      <c r="J14" s="20">
        <v>1065.63211</v>
      </c>
      <c r="K14" s="20">
        <v>1154.5416</v>
      </c>
      <c r="L14" s="20">
        <v>1250.3141599999999</v>
      </c>
      <c r="M14" s="20">
        <v>1292.2774199999999</v>
      </c>
      <c r="N14" s="20">
        <v>1360.9314300000001</v>
      </c>
      <c r="O14" s="20">
        <v>1060.46722</v>
      </c>
      <c r="P14" s="20">
        <v>1079.8703499999999</v>
      </c>
      <c r="Q14" s="20">
        <f t="shared" si="0"/>
        <v>13502.990120000002</v>
      </c>
    </row>
    <row r="15" spans="1:17" ht="22.5" customHeight="1" x14ac:dyDescent="0.3">
      <c r="A15" s="1"/>
      <c r="B15" s="1"/>
      <c r="C15" s="1" t="s">
        <v>30</v>
      </c>
      <c r="D15" s="1" t="s">
        <v>31</v>
      </c>
      <c r="E15" s="20">
        <v>589.15023999999903</v>
      </c>
      <c r="F15" s="20">
        <v>615.44093999999996</v>
      </c>
      <c r="G15" s="20">
        <v>487.51233000000002</v>
      </c>
      <c r="H15" s="20">
        <v>565.22651000000099</v>
      </c>
      <c r="I15" s="20">
        <v>515.20608000000095</v>
      </c>
      <c r="J15" s="20">
        <v>567.725740000001</v>
      </c>
      <c r="K15" s="20">
        <v>582.06733999999994</v>
      </c>
      <c r="L15" s="20">
        <v>650.16394000000003</v>
      </c>
      <c r="M15" s="20">
        <v>644.16620999999998</v>
      </c>
      <c r="N15" s="20">
        <v>621.96263999999996</v>
      </c>
      <c r="O15" s="20">
        <v>600.17998</v>
      </c>
      <c r="P15" s="20">
        <v>601.68278999999995</v>
      </c>
      <c r="Q15" s="20">
        <f t="shared" si="0"/>
        <v>7040.4847400000017</v>
      </c>
    </row>
    <row r="16" spans="1:17" ht="22.5" customHeight="1" x14ac:dyDescent="0.3">
      <c r="A16" s="1"/>
      <c r="B16" s="1"/>
      <c r="C16" s="1" t="s">
        <v>32</v>
      </c>
      <c r="D16" s="1" t="s">
        <v>33</v>
      </c>
      <c r="E16" s="20">
        <v>1845.2705100000001</v>
      </c>
      <c r="F16" s="20">
        <v>1961.33907</v>
      </c>
      <c r="G16" s="20">
        <v>1628.89878</v>
      </c>
      <c r="H16" s="20">
        <v>1826.0430200000001</v>
      </c>
      <c r="I16" s="20">
        <v>1798.8564200000001</v>
      </c>
      <c r="J16" s="20">
        <v>1610.31627</v>
      </c>
      <c r="K16" s="20">
        <v>1824.7482199999999</v>
      </c>
      <c r="L16" s="20">
        <v>2047.5519300000001</v>
      </c>
      <c r="M16" s="20">
        <v>2097.5574900000001</v>
      </c>
      <c r="N16" s="20">
        <v>2232.36357</v>
      </c>
      <c r="O16" s="20">
        <v>1991.86482</v>
      </c>
      <c r="P16" s="20">
        <v>1867.2425699999999</v>
      </c>
      <c r="Q16" s="20">
        <f t="shared" si="0"/>
        <v>22732.052669999997</v>
      </c>
    </row>
    <row r="17" spans="1:17" ht="22.5" customHeight="1" x14ac:dyDescent="0.3">
      <c r="A17" s="1"/>
      <c r="B17" s="1" t="s">
        <v>34</v>
      </c>
      <c r="C17" s="1" t="s">
        <v>35</v>
      </c>
      <c r="D17" s="1" t="s">
        <v>36</v>
      </c>
      <c r="E17" s="20">
        <v>739.91354999999896</v>
      </c>
      <c r="F17" s="20">
        <v>730.49041999999804</v>
      </c>
      <c r="G17" s="20">
        <v>544.34117999999899</v>
      </c>
      <c r="H17" s="20">
        <v>751.84225000000004</v>
      </c>
      <c r="I17" s="20">
        <v>754.11770000000195</v>
      </c>
      <c r="J17" s="20">
        <v>707.17682000000104</v>
      </c>
      <c r="K17" s="20">
        <v>760.04495999999995</v>
      </c>
      <c r="L17" s="20">
        <v>830.14035999999999</v>
      </c>
      <c r="M17" s="20">
        <v>805.99270999999999</v>
      </c>
      <c r="N17" s="20">
        <v>872.23024999999996</v>
      </c>
      <c r="O17" s="20">
        <v>793.17249000000004</v>
      </c>
      <c r="P17" s="20">
        <v>752.71529999999996</v>
      </c>
      <c r="Q17" s="20">
        <f t="shared" si="0"/>
        <v>9042.1779900000001</v>
      </c>
    </row>
    <row r="18" spans="1:17" ht="22.5" customHeight="1" x14ac:dyDescent="0.3">
      <c r="A18" s="1"/>
      <c r="B18" s="1"/>
      <c r="C18" s="1" t="s">
        <v>37</v>
      </c>
      <c r="D18" s="1" t="s">
        <v>38</v>
      </c>
      <c r="E18" s="20">
        <v>1080.00801</v>
      </c>
      <c r="F18" s="20">
        <v>1173.88787</v>
      </c>
      <c r="G18" s="20">
        <v>1181.8032599999999</v>
      </c>
      <c r="H18" s="20">
        <v>1265.5636999999999</v>
      </c>
      <c r="I18" s="20">
        <v>1184.7329400000001</v>
      </c>
      <c r="J18" s="20">
        <v>1243.9905799999999</v>
      </c>
      <c r="K18" s="20">
        <v>1340.69688</v>
      </c>
      <c r="L18" s="20">
        <v>1360.48173</v>
      </c>
      <c r="M18" s="20">
        <v>1259.90381</v>
      </c>
      <c r="N18" s="20">
        <v>1354.8009999999999</v>
      </c>
      <c r="O18" s="20">
        <v>1313.8527899999999</v>
      </c>
      <c r="P18" s="20">
        <v>1383.28332</v>
      </c>
      <c r="Q18" s="20">
        <f t="shared" si="0"/>
        <v>15143.005889999999</v>
      </c>
    </row>
    <row r="19" spans="1:17" ht="22.5" customHeight="1" x14ac:dyDescent="0.3">
      <c r="A19" s="1" t="s">
        <v>39</v>
      </c>
      <c r="B19" s="1" t="s">
        <v>14</v>
      </c>
      <c r="C19" s="1" t="s">
        <v>40</v>
      </c>
      <c r="D19" s="1" t="s">
        <v>41</v>
      </c>
      <c r="E19" s="20">
        <v>2494.71668</v>
      </c>
      <c r="F19" s="20">
        <v>2903.8338999999901</v>
      </c>
      <c r="G19" s="20">
        <v>3007.5915700000101</v>
      </c>
      <c r="H19" s="20">
        <v>2778.5466000000101</v>
      </c>
      <c r="I19" s="20">
        <v>2514.8355200000001</v>
      </c>
      <c r="J19" s="20">
        <v>2555.4038599999999</v>
      </c>
      <c r="K19" s="20">
        <v>2341.7712200000001</v>
      </c>
      <c r="L19" s="20">
        <v>2080.15587</v>
      </c>
      <c r="M19" s="20">
        <v>2363.7845000000002</v>
      </c>
      <c r="N19" s="20">
        <v>2476.8078099999998</v>
      </c>
      <c r="O19" s="20">
        <v>2135.1323600000001</v>
      </c>
      <c r="P19" s="20">
        <v>2607.6484099999998</v>
      </c>
      <c r="Q19" s="20">
        <f t="shared" si="0"/>
        <v>30260.22830000001</v>
      </c>
    </row>
    <row r="20" spans="1:17" ht="22.5" customHeight="1" x14ac:dyDescent="0.3">
      <c r="A20" s="1"/>
      <c r="B20" s="1"/>
      <c r="C20" s="1" t="s">
        <v>42</v>
      </c>
      <c r="D20" s="1" t="s">
        <v>43</v>
      </c>
      <c r="E20" s="20">
        <v>6141.4464000000098</v>
      </c>
      <c r="F20" s="20">
        <v>6806.0153700000201</v>
      </c>
      <c r="G20" s="20">
        <v>7949.3724199999997</v>
      </c>
      <c r="H20" s="20">
        <v>7372.6274999999896</v>
      </c>
      <c r="I20" s="20">
        <v>7951.7905199999896</v>
      </c>
      <c r="J20" s="20">
        <v>7915.1380300000001</v>
      </c>
      <c r="K20" s="20">
        <v>7627.5081799999998</v>
      </c>
      <c r="L20" s="20">
        <v>7258.5538399999996</v>
      </c>
      <c r="M20" s="20">
        <v>8106.9759100000001</v>
      </c>
      <c r="N20" s="20">
        <v>8423.4013500000001</v>
      </c>
      <c r="O20" s="20">
        <v>7573.9988400000102</v>
      </c>
      <c r="P20" s="20">
        <v>7728.9160400000101</v>
      </c>
      <c r="Q20" s="20">
        <f t="shared" si="0"/>
        <v>90855.744400000025</v>
      </c>
    </row>
    <row r="21" spans="1:17" ht="22.5" customHeight="1" x14ac:dyDescent="0.3">
      <c r="A21" s="1"/>
      <c r="B21" s="1"/>
      <c r="C21" s="1" t="s">
        <v>44</v>
      </c>
      <c r="D21" s="1" t="s">
        <v>45</v>
      </c>
      <c r="E21" s="20">
        <v>4402.52152999999</v>
      </c>
      <c r="F21" s="20">
        <v>5473.38338999999</v>
      </c>
      <c r="G21" s="20">
        <v>5723.1617199999901</v>
      </c>
      <c r="H21" s="20">
        <v>4975.77052</v>
      </c>
      <c r="I21" s="20">
        <v>4533.2258500000098</v>
      </c>
      <c r="J21" s="20">
        <v>4455.67075999999</v>
      </c>
      <c r="K21" s="20">
        <v>4491.45676</v>
      </c>
      <c r="L21" s="20">
        <v>4304.2782800000004</v>
      </c>
      <c r="M21" s="20">
        <v>4306.8929699999999</v>
      </c>
      <c r="N21" s="20">
        <v>4952.8978800000004</v>
      </c>
      <c r="O21" s="20">
        <v>3733.9291799999901</v>
      </c>
      <c r="P21" s="20">
        <v>3815.31149</v>
      </c>
      <c r="Q21" s="20">
        <f t="shared" si="0"/>
        <v>55168.500329999959</v>
      </c>
    </row>
    <row r="22" spans="1:17" ht="22.5" customHeight="1" x14ac:dyDescent="0.3">
      <c r="A22" s="1"/>
      <c r="B22" s="1"/>
      <c r="C22" s="1" t="s">
        <v>46</v>
      </c>
      <c r="D22" s="1" t="s">
        <v>47</v>
      </c>
      <c r="E22" s="20">
        <v>6712.9597199999898</v>
      </c>
      <c r="F22" s="20">
        <v>7925.6085599999997</v>
      </c>
      <c r="G22" s="20">
        <v>8297.5791300000001</v>
      </c>
      <c r="H22" s="20">
        <v>7497.08024999999</v>
      </c>
      <c r="I22" s="20">
        <v>6805.8808300000001</v>
      </c>
      <c r="J22" s="20">
        <v>6703.4619399999901</v>
      </c>
      <c r="K22" s="20">
        <v>6189.5082400000001</v>
      </c>
      <c r="L22" s="20">
        <v>5436.5047800000002</v>
      </c>
      <c r="M22" s="20">
        <v>6275.4424399999998</v>
      </c>
      <c r="N22" s="20">
        <v>6510.1358400000099</v>
      </c>
      <c r="O22" s="20">
        <v>5888.6666000000196</v>
      </c>
      <c r="P22" s="20">
        <v>6064.5699399999903</v>
      </c>
      <c r="Q22" s="20">
        <f t="shared" si="0"/>
        <v>80307.398270000005</v>
      </c>
    </row>
    <row r="23" spans="1:17" ht="22.5" customHeight="1" x14ac:dyDescent="0.3">
      <c r="A23" s="1"/>
      <c r="B23" s="1"/>
      <c r="C23" s="1" t="s">
        <v>48</v>
      </c>
      <c r="D23" s="1" t="s">
        <v>49</v>
      </c>
      <c r="E23" s="20">
        <v>5150.04457000001</v>
      </c>
      <c r="F23" s="20">
        <v>6200.3173900000102</v>
      </c>
      <c r="G23" s="20">
        <v>6354.6654500000104</v>
      </c>
      <c r="H23" s="20">
        <v>5596.2867100000003</v>
      </c>
      <c r="I23" s="20">
        <v>5053.84853999999</v>
      </c>
      <c r="J23" s="20">
        <v>5397.4691199999997</v>
      </c>
      <c r="K23" s="20">
        <v>4863.70759</v>
      </c>
      <c r="L23" s="20">
        <v>4145.7068499999996</v>
      </c>
      <c r="M23" s="20">
        <v>4582.9185799999996</v>
      </c>
      <c r="N23" s="20">
        <v>4837.6007399999999</v>
      </c>
      <c r="O23" s="20">
        <v>3037.6675599999899</v>
      </c>
      <c r="P23" s="20">
        <v>3143.23065</v>
      </c>
      <c r="Q23" s="20">
        <f t="shared" si="0"/>
        <v>58363.46375000001</v>
      </c>
    </row>
    <row r="24" spans="1:17" ht="22.5" customHeight="1" x14ac:dyDescent="0.3">
      <c r="A24" s="1"/>
      <c r="B24" s="1"/>
      <c r="C24" s="1" t="s">
        <v>14</v>
      </c>
      <c r="D24" s="1" t="s">
        <v>50</v>
      </c>
      <c r="E24" s="20">
        <v>8328.4845300000106</v>
      </c>
      <c r="F24" s="20">
        <v>9165.1618000000199</v>
      </c>
      <c r="G24" s="20">
        <v>9135.5054799999998</v>
      </c>
      <c r="H24" s="20">
        <v>9245.7981299999992</v>
      </c>
      <c r="I24" s="20">
        <v>8413.7865600000096</v>
      </c>
      <c r="J24" s="20">
        <v>8312.4550700000109</v>
      </c>
      <c r="K24" s="20">
        <v>7995.2619999999997</v>
      </c>
      <c r="L24" s="20">
        <v>7667.4686099999999</v>
      </c>
      <c r="M24" s="20">
        <v>8540.7456600000005</v>
      </c>
      <c r="N24" s="20">
        <v>9134.4212599999992</v>
      </c>
      <c r="O24" s="20">
        <v>8138.5179500000004</v>
      </c>
      <c r="P24" s="20">
        <v>8302.3491299999805</v>
      </c>
      <c r="Q24" s="20">
        <f t="shared" si="0"/>
        <v>102379.95618000004</v>
      </c>
    </row>
    <row r="25" spans="1:17" ht="22.5" customHeight="1" x14ac:dyDescent="0.3">
      <c r="A25" s="1"/>
      <c r="B25" s="1"/>
      <c r="C25" s="1" t="s">
        <v>51</v>
      </c>
      <c r="D25" s="1" t="s">
        <v>52</v>
      </c>
      <c r="E25" s="20">
        <v>7901.4004599999798</v>
      </c>
      <c r="F25" s="20">
        <v>8575.1067099999891</v>
      </c>
      <c r="G25" s="20">
        <v>7588.7532300000003</v>
      </c>
      <c r="H25" s="20">
        <v>7911.6279999999897</v>
      </c>
      <c r="I25" s="20">
        <v>7981.0594099999998</v>
      </c>
      <c r="J25" s="20">
        <v>7786.60772000001</v>
      </c>
      <c r="K25" s="20">
        <v>8137.5960500000001</v>
      </c>
      <c r="L25" s="20">
        <v>8029.15164</v>
      </c>
      <c r="M25" s="20">
        <v>8544.6241699999991</v>
      </c>
      <c r="N25" s="20">
        <v>9304.1739399999897</v>
      </c>
      <c r="O25" s="20">
        <v>7892.2546200000097</v>
      </c>
      <c r="P25" s="20">
        <v>7908.2447699999802</v>
      </c>
      <c r="Q25" s="20">
        <f t="shared" si="0"/>
        <v>97560.600719999944</v>
      </c>
    </row>
    <row r="26" spans="1:17" ht="22.5" customHeight="1" x14ac:dyDescent="0.3">
      <c r="A26" s="1"/>
      <c r="B26" s="1"/>
      <c r="C26" s="1" t="s">
        <v>53</v>
      </c>
      <c r="D26" s="1" t="s">
        <v>54</v>
      </c>
      <c r="E26" s="20">
        <v>7726.5863900000004</v>
      </c>
      <c r="F26" s="20">
        <v>9059.9446800000005</v>
      </c>
      <c r="G26" s="20">
        <v>9510.1030299999893</v>
      </c>
      <c r="H26" s="20">
        <v>8560.2269099999994</v>
      </c>
      <c r="I26" s="20">
        <v>8103.4733399999895</v>
      </c>
      <c r="J26" s="20">
        <v>7774.94553</v>
      </c>
      <c r="K26" s="20">
        <v>7571.3350899999996</v>
      </c>
      <c r="L26" s="20">
        <v>6350.2904699999999</v>
      </c>
      <c r="M26" s="20">
        <v>6366.5668299999998</v>
      </c>
      <c r="N26" s="20">
        <v>7585.7028300000002</v>
      </c>
      <c r="O26" s="20">
        <v>6396.8021699999999</v>
      </c>
      <c r="P26" s="20">
        <v>5924.7661599999901</v>
      </c>
      <c r="Q26" s="20">
        <f t="shared" si="0"/>
        <v>90930.743429999944</v>
      </c>
    </row>
    <row r="27" spans="1:17" ht="22.5" customHeight="1" x14ac:dyDescent="0.3">
      <c r="A27" s="1"/>
      <c r="B27" s="1" t="s">
        <v>55</v>
      </c>
      <c r="C27" s="1" t="s">
        <v>56</v>
      </c>
      <c r="D27" s="1" t="s">
        <v>57</v>
      </c>
      <c r="E27" s="20">
        <v>8810.04665999998</v>
      </c>
      <c r="F27" s="20">
        <v>10225.842269999999</v>
      </c>
      <c r="G27" s="20">
        <v>10976.38517</v>
      </c>
      <c r="H27" s="20">
        <v>9560.1090400000194</v>
      </c>
      <c r="I27" s="20">
        <v>8590.7778000000108</v>
      </c>
      <c r="J27" s="20">
        <v>8545.8683199999705</v>
      </c>
      <c r="K27" s="20">
        <v>7081.5300999999999</v>
      </c>
      <c r="L27" s="20">
        <v>6134.1012799999999</v>
      </c>
      <c r="M27" s="20">
        <v>8021.7860099999998</v>
      </c>
      <c r="N27" s="20">
        <v>6843.5608000000102</v>
      </c>
      <c r="O27" s="20">
        <v>7587.2815699999901</v>
      </c>
      <c r="P27" s="20">
        <v>8216.6764899999907</v>
      </c>
      <c r="Q27" s="20">
        <f t="shared" si="0"/>
        <v>100593.96550999998</v>
      </c>
    </row>
    <row r="28" spans="1:17" ht="22.5" customHeight="1" x14ac:dyDescent="0.3">
      <c r="A28" s="1" t="s">
        <v>58</v>
      </c>
      <c r="B28" s="1" t="s">
        <v>5</v>
      </c>
      <c r="C28" s="1" t="s">
        <v>59</v>
      </c>
      <c r="D28" s="1" t="s">
        <v>60</v>
      </c>
      <c r="E28" s="20">
        <v>6318.1904400000203</v>
      </c>
      <c r="F28" s="20">
        <v>7786.5196700000097</v>
      </c>
      <c r="G28" s="20">
        <v>8353.6054199999799</v>
      </c>
      <c r="H28" s="20">
        <v>6821.2138999999997</v>
      </c>
      <c r="I28" s="20">
        <v>6204.6833900000001</v>
      </c>
      <c r="J28" s="20">
        <v>6031.0854600000002</v>
      </c>
      <c r="K28" s="20">
        <v>5758.2391299999999</v>
      </c>
      <c r="L28" s="20">
        <v>4947.4876700000004</v>
      </c>
      <c r="M28" s="20">
        <v>5557.6183499999997</v>
      </c>
      <c r="N28" s="20">
        <v>5929.7656900000002</v>
      </c>
      <c r="O28" s="20">
        <v>4928.3918200000098</v>
      </c>
      <c r="P28" s="20">
        <v>4807.6183000000101</v>
      </c>
      <c r="Q28" s="20">
        <f t="shared" si="0"/>
        <v>73444.419240000032</v>
      </c>
    </row>
    <row r="29" spans="1:17" ht="22.5" customHeight="1" x14ac:dyDescent="0.25">
      <c r="A29" s="1"/>
      <c r="B29" s="1"/>
      <c r="C29" s="1" t="s">
        <v>61</v>
      </c>
      <c r="D29" s="1" t="s">
        <v>62</v>
      </c>
      <c r="E29" s="20">
        <v>6880.1429400000097</v>
      </c>
      <c r="F29" s="20">
        <v>8191.9843599999904</v>
      </c>
      <c r="G29" s="20">
        <v>8734.4277699999893</v>
      </c>
      <c r="H29" s="20">
        <v>7311.1998000000003</v>
      </c>
      <c r="I29" s="20">
        <v>6716.8598700000002</v>
      </c>
      <c r="J29" s="20">
        <v>6464.3507499999896</v>
      </c>
      <c r="K29" s="20">
        <v>6097.2807199999997</v>
      </c>
      <c r="L29" s="20">
        <v>5506.5771500000001</v>
      </c>
      <c r="M29" s="20">
        <v>6202.45129</v>
      </c>
      <c r="N29" s="20">
        <v>6588.4724800000104</v>
      </c>
      <c r="O29" s="20">
        <v>5653.4790700000003</v>
      </c>
      <c r="P29" s="20">
        <v>5644.5041899999997</v>
      </c>
      <c r="Q29" s="20">
        <f t="shared" si="0"/>
        <v>79991.730389999982</v>
      </c>
    </row>
    <row r="30" spans="1:17" ht="22.5" customHeight="1" x14ac:dyDescent="0.25">
      <c r="A30" s="1"/>
      <c r="B30" s="1" t="s">
        <v>55</v>
      </c>
      <c r="C30" s="1" t="s">
        <v>63</v>
      </c>
      <c r="D30" s="1" t="s">
        <v>64</v>
      </c>
      <c r="E30" s="20">
        <v>6907.27627999999</v>
      </c>
      <c r="F30" s="20">
        <v>6608.5153899999996</v>
      </c>
      <c r="G30" s="20">
        <v>6257.4351499999802</v>
      </c>
      <c r="H30" s="20">
        <v>5930.2697399999897</v>
      </c>
      <c r="I30" s="20">
        <v>6510.9550599999902</v>
      </c>
      <c r="J30" s="20">
        <v>5527.1782699999903</v>
      </c>
      <c r="K30" s="20">
        <v>5774.9721399999999</v>
      </c>
      <c r="L30" s="20">
        <v>6675.2556400000003</v>
      </c>
      <c r="M30" s="20">
        <v>6688.2971799999996</v>
      </c>
      <c r="N30" s="20">
        <v>7558.9777900000199</v>
      </c>
      <c r="O30" s="20">
        <v>6430.91147</v>
      </c>
      <c r="P30" s="20">
        <v>6364.1352500000103</v>
      </c>
      <c r="Q30" s="20">
        <f t="shared" si="0"/>
        <v>77234.179359999966</v>
      </c>
    </row>
    <row r="31" spans="1:17" ht="22.5" customHeight="1" x14ac:dyDescent="0.25">
      <c r="A31" s="1"/>
      <c r="B31" s="1"/>
      <c r="C31" s="1" t="s">
        <v>65</v>
      </c>
      <c r="D31" s="1" t="s">
        <v>66</v>
      </c>
      <c r="E31" s="20">
        <v>4487.3573000000097</v>
      </c>
      <c r="F31" s="20">
        <v>5762.02231999999</v>
      </c>
      <c r="G31" s="20">
        <v>6088.9257100000004</v>
      </c>
      <c r="H31" s="20">
        <v>5242.5662899999998</v>
      </c>
      <c r="I31" s="20">
        <v>5143.2008099999903</v>
      </c>
      <c r="J31" s="20">
        <v>5169.10797</v>
      </c>
      <c r="K31" s="20">
        <v>4647.3932800000002</v>
      </c>
      <c r="L31" s="20">
        <v>4091.9744599999999</v>
      </c>
      <c r="M31" s="20">
        <v>4717.7853299999997</v>
      </c>
      <c r="N31" s="20">
        <v>4843.2594100000097</v>
      </c>
      <c r="O31" s="20">
        <v>4239.4993600000098</v>
      </c>
      <c r="P31" s="20">
        <v>4369.1780099999896</v>
      </c>
      <c r="Q31" s="20">
        <f t="shared" si="0"/>
        <v>58802.270249999994</v>
      </c>
    </row>
    <row r="32" spans="1:17" ht="22.5" customHeight="1" x14ac:dyDescent="0.25">
      <c r="A32" s="1"/>
      <c r="B32" s="1"/>
      <c r="C32" s="1" t="s">
        <v>55</v>
      </c>
      <c r="D32" s="1" t="s">
        <v>67</v>
      </c>
      <c r="E32" s="20">
        <v>8800.4890800000194</v>
      </c>
      <c r="F32" s="20">
        <v>9549.1919900000103</v>
      </c>
      <c r="G32" s="20">
        <v>10044.475</v>
      </c>
      <c r="H32" s="20">
        <v>9308.1296400000101</v>
      </c>
      <c r="I32" s="20">
        <v>9508.5605999999898</v>
      </c>
      <c r="J32" s="20">
        <v>9053.5983699999906</v>
      </c>
      <c r="K32" s="20">
        <v>8958.08259</v>
      </c>
      <c r="L32" s="20">
        <v>8865.8590499999991</v>
      </c>
      <c r="M32" s="20">
        <v>9854.4399900000008</v>
      </c>
      <c r="N32" s="20">
        <v>10398.34074</v>
      </c>
      <c r="O32" s="20">
        <v>8914.8650200000102</v>
      </c>
      <c r="P32" s="20">
        <v>9251.8893799999896</v>
      </c>
      <c r="Q32" s="20">
        <f t="shared" si="0"/>
        <v>112507.92145000002</v>
      </c>
    </row>
    <row r="33" spans="1:17" ht="22.5" customHeight="1" x14ac:dyDescent="0.25">
      <c r="A33" s="1"/>
      <c r="B33" s="1"/>
      <c r="C33" s="1" t="s">
        <v>55</v>
      </c>
      <c r="D33" s="1" t="s">
        <v>68</v>
      </c>
      <c r="E33" s="20">
        <v>9192.9020999999993</v>
      </c>
      <c r="F33" s="20">
        <v>10759.5864</v>
      </c>
      <c r="G33" s="20">
        <v>11332.045400000001</v>
      </c>
      <c r="H33" s="20">
        <v>9832.57059999999</v>
      </c>
      <c r="I33" s="20">
        <v>9146.0941000000093</v>
      </c>
      <c r="J33" s="20">
        <v>8760.9868999999999</v>
      </c>
      <c r="K33" s="20">
        <v>8509.8520000000008</v>
      </c>
      <c r="L33" s="20">
        <v>7703.0095000000001</v>
      </c>
      <c r="M33" s="20">
        <v>8885.4249</v>
      </c>
      <c r="N33" s="20">
        <v>9353.4591999999993</v>
      </c>
      <c r="O33" s="20">
        <v>8118.8032000000003</v>
      </c>
      <c r="P33" s="20">
        <v>8376.4297000000006</v>
      </c>
      <c r="Q33" s="20">
        <f t="shared" si="0"/>
        <v>109971.16399999999</v>
      </c>
    </row>
    <row r="34" spans="1:17" ht="22.5" customHeight="1" x14ac:dyDescent="0.25">
      <c r="A34" s="1"/>
      <c r="B34" s="1"/>
      <c r="C34" s="1" t="s">
        <v>69</v>
      </c>
      <c r="D34" s="1" t="s">
        <v>70</v>
      </c>
      <c r="E34" s="20">
        <v>7777.3839599999801</v>
      </c>
      <c r="F34" s="20">
        <v>9281.1718200000196</v>
      </c>
      <c r="G34" s="20">
        <v>9848.8897499999894</v>
      </c>
      <c r="H34" s="20">
        <v>8404.0441999999894</v>
      </c>
      <c r="I34" s="20">
        <v>7501.1758499999996</v>
      </c>
      <c r="J34" s="20">
        <v>7489.1612299999697</v>
      </c>
      <c r="K34" s="20">
        <v>6653.2228100000002</v>
      </c>
      <c r="L34" s="20">
        <v>5872.3322900000003</v>
      </c>
      <c r="M34" s="20">
        <v>6532.7228299999997</v>
      </c>
      <c r="N34" s="20">
        <v>6707.19355</v>
      </c>
      <c r="O34" s="20">
        <v>5769.0044399999897</v>
      </c>
      <c r="P34" s="20">
        <v>6372.0787799999798</v>
      </c>
      <c r="Q34" s="20">
        <f t="shared" si="0"/>
        <v>88208.381509999919</v>
      </c>
    </row>
    <row r="35" spans="1:17" ht="22.5" customHeight="1" x14ac:dyDescent="0.25">
      <c r="A35" s="1" t="s">
        <v>71</v>
      </c>
      <c r="B35" s="1" t="s">
        <v>14</v>
      </c>
      <c r="C35" s="1" t="s">
        <v>8</v>
      </c>
      <c r="D35" s="1" t="s">
        <v>72</v>
      </c>
      <c r="E35" s="20">
        <v>5516.9510299999802</v>
      </c>
      <c r="F35" s="20">
        <v>6182.79432000001</v>
      </c>
      <c r="G35" s="20">
        <v>5795.93245999999</v>
      </c>
      <c r="H35" s="20">
        <v>6044.8722499999903</v>
      </c>
      <c r="I35" s="20">
        <v>5625.6374500000002</v>
      </c>
      <c r="J35" s="20">
        <v>5698.4497099999899</v>
      </c>
      <c r="K35" s="20">
        <v>5716.35466</v>
      </c>
      <c r="L35" s="20">
        <v>5580.5826800000004</v>
      </c>
      <c r="M35" s="20">
        <v>6098.91651</v>
      </c>
      <c r="N35" s="20">
        <v>6265.7769899999903</v>
      </c>
      <c r="O35" s="20">
        <v>5834.6406200000001</v>
      </c>
      <c r="P35" s="20">
        <v>5741.8200099999904</v>
      </c>
      <c r="Q35" s="20">
        <f t="shared" si="0"/>
        <v>70102.728689999945</v>
      </c>
    </row>
    <row r="36" spans="1:17" ht="22.5" customHeight="1" x14ac:dyDescent="0.25">
      <c r="A36" s="1"/>
      <c r="B36" s="1" t="s">
        <v>34</v>
      </c>
      <c r="C36" s="1" t="s">
        <v>73</v>
      </c>
      <c r="D36" s="1" t="s">
        <v>74</v>
      </c>
      <c r="E36" s="20">
        <v>4974.1640299999999</v>
      </c>
      <c r="F36" s="20">
        <v>5508.5868200000004</v>
      </c>
      <c r="G36" s="20">
        <v>5357.5947100000103</v>
      </c>
      <c r="H36" s="20">
        <v>5305.3651300000101</v>
      </c>
      <c r="I36" s="20">
        <v>5114.3717399999996</v>
      </c>
      <c r="J36" s="20">
        <v>5293.04305999999</v>
      </c>
      <c r="K36" s="20">
        <v>5485.4252500000002</v>
      </c>
      <c r="L36" s="20">
        <v>5311.2189399999997</v>
      </c>
      <c r="M36" s="20">
        <v>5332.1529799999998</v>
      </c>
      <c r="N36" s="20">
        <v>5620.1598300000096</v>
      </c>
      <c r="O36" s="20">
        <v>4954.8566699999901</v>
      </c>
      <c r="P36" s="20">
        <v>5079.0904899999896</v>
      </c>
      <c r="Q36" s="20">
        <f t="shared" si="0"/>
        <v>63336.029649999997</v>
      </c>
    </row>
    <row r="37" spans="1:17" ht="22.5" customHeight="1" x14ac:dyDescent="0.25">
      <c r="A37" s="1"/>
      <c r="B37" s="1"/>
      <c r="C37" s="1" t="s">
        <v>75</v>
      </c>
      <c r="D37" s="1" t="s">
        <v>76</v>
      </c>
      <c r="E37" s="20">
        <v>819.02727000000095</v>
      </c>
      <c r="F37" s="20">
        <v>798.35879999999997</v>
      </c>
      <c r="G37" s="20">
        <v>817.21328000000096</v>
      </c>
      <c r="H37" s="20">
        <v>1213.5104100000001</v>
      </c>
      <c r="I37" s="20">
        <v>1733.58528</v>
      </c>
      <c r="J37" s="20">
        <v>1761.23269</v>
      </c>
      <c r="K37" s="20">
        <v>1787.64806</v>
      </c>
      <c r="L37" s="20">
        <v>1608.82662</v>
      </c>
      <c r="M37" s="20">
        <v>1522.5319300000001</v>
      </c>
      <c r="N37" s="20">
        <v>1591.81106</v>
      </c>
      <c r="O37" s="20">
        <v>1451.7936</v>
      </c>
      <c r="P37" s="20">
        <v>1604.83708</v>
      </c>
      <c r="Q37" s="20">
        <f t="shared" si="0"/>
        <v>16710.376080000005</v>
      </c>
    </row>
    <row r="38" spans="1:17" ht="22.5" customHeight="1" x14ac:dyDescent="0.25">
      <c r="A38" s="1"/>
      <c r="B38" s="1"/>
      <c r="C38" s="1" t="s">
        <v>77</v>
      </c>
      <c r="D38" s="1" t="s">
        <v>78</v>
      </c>
      <c r="E38" s="20">
        <v>809.73910999999998</v>
      </c>
      <c r="F38" s="20">
        <v>880.48972000000003</v>
      </c>
      <c r="G38" s="20">
        <v>866.52629999999999</v>
      </c>
      <c r="H38" s="20">
        <v>1077.1506199999999</v>
      </c>
      <c r="I38" s="20">
        <v>853.06705999999997</v>
      </c>
      <c r="J38" s="20">
        <v>925.84109000000205</v>
      </c>
      <c r="K38" s="20">
        <v>981.68808999999999</v>
      </c>
      <c r="L38" s="20">
        <v>984.81647999999996</v>
      </c>
      <c r="M38" s="20">
        <v>979.51092000000006</v>
      </c>
      <c r="N38" s="20">
        <v>1038.0265899999999</v>
      </c>
      <c r="O38" s="20">
        <v>1076.71614</v>
      </c>
      <c r="P38" s="20">
        <v>1070.2749799999999</v>
      </c>
      <c r="Q38" s="20">
        <f t="shared" si="0"/>
        <v>11543.847100000003</v>
      </c>
    </row>
    <row r="39" spans="1:17" ht="22.5" customHeight="1" x14ac:dyDescent="0.25">
      <c r="A39" s="1"/>
      <c r="B39" s="1"/>
      <c r="C39" s="1" t="s">
        <v>79</v>
      </c>
      <c r="D39" s="1" t="s">
        <v>80</v>
      </c>
      <c r="E39" s="20">
        <v>3028.4938399999901</v>
      </c>
      <c r="F39" s="20">
        <v>3207.1586299999899</v>
      </c>
      <c r="G39" s="20">
        <v>3174.6092900000099</v>
      </c>
      <c r="H39" s="20">
        <v>3201.33268</v>
      </c>
      <c r="I39" s="20">
        <v>2919.96949</v>
      </c>
      <c r="J39" s="20">
        <v>3217.20919000001</v>
      </c>
      <c r="K39" s="20">
        <v>3745.55825</v>
      </c>
      <c r="L39" s="20">
        <v>3658.5920099999998</v>
      </c>
      <c r="M39" s="20">
        <v>3584.6764400000002</v>
      </c>
      <c r="N39" s="20">
        <v>3773.3447799999999</v>
      </c>
      <c r="O39" s="20">
        <v>3360.55816000001</v>
      </c>
      <c r="P39" s="20">
        <v>3641.9542500000098</v>
      </c>
      <c r="Q39" s="20">
        <f t="shared" si="0"/>
        <v>40513.45701000002</v>
      </c>
    </row>
    <row r="40" spans="1:17" ht="22.5" customHeight="1" x14ac:dyDescent="0.25">
      <c r="A40" s="1"/>
      <c r="B40" s="1" t="s">
        <v>55</v>
      </c>
      <c r="C40" s="1" t="s">
        <v>81</v>
      </c>
      <c r="D40" s="1" t="s">
        <v>82</v>
      </c>
      <c r="E40" s="20">
        <v>4101.4206400000003</v>
      </c>
      <c r="F40" s="20">
        <v>5276.3858300000102</v>
      </c>
      <c r="G40" s="20">
        <v>4834.3238899999997</v>
      </c>
      <c r="H40" s="20">
        <v>5765.8856500000002</v>
      </c>
      <c r="I40" s="20">
        <v>4533.7615799999903</v>
      </c>
      <c r="J40" s="20">
        <v>4287.1253399999996</v>
      </c>
      <c r="K40" s="20">
        <v>4919.0866900000001</v>
      </c>
      <c r="L40" s="20">
        <v>4554.8904300000004</v>
      </c>
      <c r="M40" s="20">
        <v>4640.1443900000004</v>
      </c>
      <c r="N40" s="20">
        <v>4837.9886699999997</v>
      </c>
      <c r="O40" s="20">
        <v>3974.9987999999998</v>
      </c>
      <c r="P40" s="20">
        <v>4410.4650000000001</v>
      </c>
      <c r="Q40" s="20">
        <f t="shared" si="0"/>
        <v>56136.476909999998</v>
      </c>
    </row>
    <row r="41" spans="1:17" ht="22.5" customHeight="1" x14ac:dyDescent="0.25">
      <c r="A41" s="1"/>
      <c r="B41" s="1"/>
      <c r="C41" s="1" t="s">
        <v>83</v>
      </c>
      <c r="D41" s="1" t="s">
        <v>84</v>
      </c>
      <c r="E41" s="20">
        <v>5776.5786800000096</v>
      </c>
      <c r="F41" s="20">
        <v>5619.3758799999896</v>
      </c>
      <c r="G41" s="20">
        <v>4568.2773299999999</v>
      </c>
      <c r="H41" s="20">
        <v>4196.7945500000096</v>
      </c>
      <c r="I41" s="20">
        <v>4218.0255699999998</v>
      </c>
      <c r="J41" s="20">
        <v>4018.2694699999902</v>
      </c>
      <c r="K41" s="20">
        <v>3793.3000499999998</v>
      </c>
      <c r="L41" s="20">
        <v>3509.37255</v>
      </c>
      <c r="M41" s="20">
        <v>3787.2662099999998</v>
      </c>
      <c r="N41" s="20">
        <v>4227.3808399999998</v>
      </c>
      <c r="O41" s="20">
        <v>3869.6567599999998</v>
      </c>
      <c r="P41" s="20">
        <v>3962.2255300000002</v>
      </c>
      <c r="Q41" s="20">
        <f t="shared" si="0"/>
        <v>51546.523419999998</v>
      </c>
    </row>
    <row r="42" spans="1:17" ht="22.5" customHeight="1" x14ac:dyDescent="0.25">
      <c r="A42" s="1"/>
      <c r="B42" s="1"/>
      <c r="C42" s="23" t="s">
        <v>700</v>
      </c>
      <c r="D42" s="1"/>
      <c r="E42" s="20">
        <v>125.5</v>
      </c>
      <c r="F42" s="20">
        <v>31.75</v>
      </c>
      <c r="G42" s="20">
        <v>206.75</v>
      </c>
      <c r="H42" s="20">
        <v>213</v>
      </c>
      <c r="I42" s="20">
        <v>3017.75</v>
      </c>
      <c r="J42" s="20">
        <v>1897</v>
      </c>
      <c r="K42" s="21">
        <v>1152.25</v>
      </c>
      <c r="L42" s="20">
        <v>820.5</v>
      </c>
      <c r="M42" s="20">
        <v>1127.25</v>
      </c>
      <c r="N42" s="20">
        <v>600.25</v>
      </c>
      <c r="O42" s="20">
        <v>775.75</v>
      </c>
      <c r="P42" s="20">
        <v>3634</v>
      </c>
      <c r="Q42" s="20">
        <f t="shared" si="0"/>
        <v>13601.75</v>
      </c>
    </row>
    <row r="43" spans="1:17" ht="22.5" customHeight="1" x14ac:dyDescent="0.25">
      <c r="A43" s="1" t="s">
        <v>85</v>
      </c>
      <c r="B43" s="1" t="s">
        <v>5</v>
      </c>
      <c r="C43" s="1" t="s">
        <v>86</v>
      </c>
      <c r="D43" s="1" t="s">
        <v>87</v>
      </c>
      <c r="E43" s="20">
        <v>3842.6027600000002</v>
      </c>
      <c r="F43" s="20">
        <v>4261.0192100000104</v>
      </c>
      <c r="G43" s="20">
        <v>3971.1063400000098</v>
      </c>
      <c r="H43" s="20">
        <v>3830.7223399999998</v>
      </c>
      <c r="I43" s="20">
        <v>3871.7679900000098</v>
      </c>
      <c r="J43" s="20">
        <v>3632.0742399999999</v>
      </c>
      <c r="K43" s="20">
        <v>3945.5530399999998</v>
      </c>
      <c r="L43" s="20">
        <v>3677.5018399999999</v>
      </c>
      <c r="M43" s="20">
        <v>4326.3020800000004</v>
      </c>
      <c r="N43" s="20">
        <v>3561.9565400000001</v>
      </c>
      <c r="O43" s="20">
        <v>2997.7821699999899</v>
      </c>
      <c r="P43" s="20">
        <v>4161.2008100000003</v>
      </c>
      <c r="Q43" s="20">
        <f t="shared" si="0"/>
        <v>46079.58936000002</v>
      </c>
    </row>
    <row r="44" spans="1:17" ht="22.5" customHeight="1" x14ac:dyDescent="0.25">
      <c r="A44" s="1"/>
      <c r="B44" s="1"/>
      <c r="C44" s="1" t="s">
        <v>88</v>
      </c>
      <c r="D44" s="1" t="s">
        <v>89</v>
      </c>
      <c r="E44" s="20">
        <v>8286.5912800000006</v>
      </c>
      <c r="F44" s="20">
        <v>9065.52646000001</v>
      </c>
      <c r="G44" s="20">
        <v>8957.2335799999892</v>
      </c>
      <c r="H44" s="20">
        <v>7671.3306499999899</v>
      </c>
      <c r="I44" s="20">
        <v>8927.6320800000194</v>
      </c>
      <c r="J44" s="20">
        <v>7630.3430699999999</v>
      </c>
      <c r="K44" s="20">
        <v>8012.07726</v>
      </c>
      <c r="L44" s="20">
        <v>8481.6606200000006</v>
      </c>
      <c r="M44" s="20">
        <v>8131.0850499999997</v>
      </c>
      <c r="N44" s="20">
        <v>9581.5686500000193</v>
      </c>
      <c r="O44" s="20">
        <v>8245.9879299999993</v>
      </c>
      <c r="P44" s="20">
        <v>7503.0281599999898</v>
      </c>
      <c r="Q44" s="20">
        <f t="shared" si="0"/>
        <v>100494.06479</v>
      </c>
    </row>
    <row r="45" spans="1:17" ht="22.5" customHeight="1" x14ac:dyDescent="0.25">
      <c r="A45" s="1"/>
      <c r="B45" s="1"/>
      <c r="C45" s="1" t="s">
        <v>90</v>
      </c>
      <c r="D45" s="1" t="s">
        <v>91</v>
      </c>
      <c r="E45" s="20">
        <v>1535.3687199999999</v>
      </c>
      <c r="F45" s="20">
        <v>3128.0002099999901</v>
      </c>
      <c r="G45" s="20">
        <v>3221.6278699999998</v>
      </c>
      <c r="H45" s="20">
        <v>2609.4943800000001</v>
      </c>
      <c r="I45" s="20">
        <v>2564.7755200000001</v>
      </c>
      <c r="J45" s="20">
        <v>2361.1262200000101</v>
      </c>
      <c r="K45" s="20">
        <v>2113.60295</v>
      </c>
      <c r="L45" s="20">
        <v>2304.3731499999999</v>
      </c>
      <c r="M45" s="20">
        <v>1985.0140899999999</v>
      </c>
      <c r="N45" s="20">
        <v>2686.83844</v>
      </c>
      <c r="O45" s="20">
        <v>2372.47066</v>
      </c>
      <c r="P45" s="20">
        <v>2600.5544199999899</v>
      </c>
      <c r="Q45" s="20">
        <f t="shared" si="0"/>
        <v>29483.246629999987</v>
      </c>
    </row>
    <row r="46" spans="1:17" ht="22.5" customHeight="1" x14ac:dyDescent="0.25">
      <c r="A46" s="1"/>
      <c r="B46" s="1" t="s">
        <v>21</v>
      </c>
      <c r="C46" s="1" t="s">
        <v>92</v>
      </c>
      <c r="D46" s="1" t="s">
        <v>93</v>
      </c>
      <c r="E46" s="20">
        <v>5267.9961700000003</v>
      </c>
      <c r="F46" s="20">
        <v>5392.5591199999999</v>
      </c>
      <c r="G46" s="20">
        <v>4413.3328300000003</v>
      </c>
      <c r="H46" s="20">
        <v>4822.2899600000001</v>
      </c>
      <c r="I46" s="20">
        <v>5441.1948999999904</v>
      </c>
      <c r="J46" s="20">
        <v>4482.3372800000097</v>
      </c>
      <c r="K46" s="20">
        <v>5190.0277999999998</v>
      </c>
      <c r="L46" s="20">
        <v>5434.2021400000003</v>
      </c>
      <c r="M46" s="20">
        <v>5373.5568899999998</v>
      </c>
      <c r="N46" s="20">
        <v>6131.1610599999904</v>
      </c>
      <c r="O46" s="20">
        <v>5067.3175100000099</v>
      </c>
      <c r="P46" s="20">
        <v>5230.4991100000098</v>
      </c>
      <c r="Q46" s="20">
        <f t="shared" si="0"/>
        <v>62246.474770000015</v>
      </c>
    </row>
    <row r="47" spans="1:17" ht="22.5" customHeight="1" x14ac:dyDescent="0.25">
      <c r="A47" s="1"/>
      <c r="B47" s="1"/>
      <c r="C47" s="23" t="s">
        <v>94</v>
      </c>
      <c r="D47" s="1"/>
      <c r="E47" s="20">
        <v>4661.6000000000004</v>
      </c>
      <c r="F47" s="20">
        <v>4727.6000000000004</v>
      </c>
      <c r="G47" s="20">
        <v>4266.8</v>
      </c>
      <c r="H47" s="20">
        <v>4228</v>
      </c>
      <c r="I47" s="20">
        <v>3352</v>
      </c>
      <c r="J47" s="20">
        <v>4361.6000000000004</v>
      </c>
      <c r="K47" s="20">
        <v>4661.6000000000004</v>
      </c>
      <c r="L47" s="20">
        <v>4892.3999999999996</v>
      </c>
      <c r="M47" s="20">
        <v>5136.8</v>
      </c>
      <c r="N47" s="20">
        <v>5423.6</v>
      </c>
      <c r="O47" s="20">
        <v>4580.3999999999996</v>
      </c>
      <c r="P47" s="20">
        <v>4724.3999999999996</v>
      </c>
      <c r="Q47" s="20">
        <f t="shared" si="0"/>
        <v>55016.800000000003</v>
      </c>
    </row>
    <row r="48" spans="1:17" ht="22.5" customHeight="1" x14ac:dyDescent="0.25">
      <c r="A48" s="1"/>
      <c r="B48" s="1" t="s">
        <v>94</v>
      </c>
      <c r="C48" s="23" t="s">
        <v>95</v>
      </c>
      <c r="D48" s="1"/>
      <c r="E48" s="20">
        <v>8911.2000000000007</v>
      </c>
      <c r="F48" s="20">
        <v>8523.4</v>
      </c>
      <c r="G48" s="20">
        <v>8337.4</v>
      </c>
      <c r="H48" s="20">
        <v>4036.1</v>
      </c>
      <c r="I48" s="20">
        <v>5883.2</v>
      </c>
      <c r="J48" s="20">
        <v>7729.2</v>
      </c>
      <c r="K48" s="20">
        <v>7985.4</v>
      </c>
      <c r="L48" s="20">
        <v>7722.8</v>
      </c>
      <c r="M48" s="20">
        <v>8511.4</v>
      </c>
      <c r="N48" s="20">
        <v>8857.4</v>
      </c>
      <c r="O48" s="20">
        <v>7727.4</v>
      </c>
      <c r="P48" s="20">
        <v>7910.8</v>
      </c>
      <c r="Q48" s="20">
        <f t="shared" si="0"/>
        <v>92135.699999999983</v>
      </c>
    </row>
    <row r="49" spans="1:17" ht="22.5" customHeight="1" x14ac:dyDescent="0.25">
      <c r="A49" s="1"/>
      <c r="B49" s="1"/>
      <c r="C49" s="23" t="s">
        <v>96</v>
      </c>
      <c r="D49" s="1"/>
      <c r="E49" s="20">
        <v>2854.4</v>
      </c>
      <c r="F49" s="20">
        <v>4492</v>
      </c>
      <c r="G49" s="20">
        <v>4107.2</v>
      </c>
      <c r="H49" s="20">
        <v>954.9</v>
      </c>
      <c r="I49" s="20">
        <v>3326</v>
      </c>
      <c r="J49" s="20">
        <v>3314</v>
      </c>
      <c r="K49" s="20">
        <v>4110.3999999999996</v>
      </c>
      <c r="L49" s="20">
        <v>3775.2</v>
      </c>
      <c r="M49" s="20">
        <v>4135.2</v>
      </c>
      <c r="N49" s="20">
        <v>4605.6000000000004</v>
      </c>
      <c r="O49" s="20">
        <v>3772.8</v>
      </c>
      <c r="P49" s="20">
        <v>3878.8</v>
      </c>
      <c r="Q49" s="20">
        <f t="shared" si="0"/>
        <v>43326.500000000007</v>
      </c>
    </row>
    <row r="50" spans="1:17" ht="22.5" customHeight="1" x14ac:dyDescent="0.25">
      <c r="A50" s="3" t="s">
        <v>97</v>
      </c>
      <c r="B50" s="3"/>
      <c r="C50" s="3"/>
      <c r="D50" s="3"/>
      <c r="E50" s="22">
        <f t="shared" ref="E50:P50" si="1">SUM(E3:E49)</f>
        <v>213446.89170999997</v>
      </c>
      <c r="F50" s="22">
        <f t="shared" si="1"/>
        <v>237789.421</v>
      </c>
      <c r="G50" s="22">
        <f t="shared" si="1"/>
        <v>236591.12089999995</v>
      </c>
      <c r="H50" s="22">
        <f t="shared" si="1"/>
        <v>219823.02996999995</v>
      </c>
      <c r="I50" s="22">
        <f t="shared" si="1"/>
        <v>217166.90521000006</v>
      </c>
      <c r="J50" s="22">
        <f t="shared" si="1"/>
        <v>212863.18225999991</v>
      </c>
      <c r="K50" s="22">
        <f t="shared" si="1"/>
        <v>209403.73376000003</v>
      </c>
      <c r="L50" s="22">
        <f t="shared" si="1"/>
        <v>199979.03979000001</v>
      </c>
      <c r="M50" s="22">
        <f t="shared" si="1"/>
        <v>217407.30185000005</v>
      </c>
      <c r="N50" s="22">
        <f t="shared" si="1"/>
        <v>227728.13812000011</v>
      </c>
      <c r="O50" s="22">
        <f t="shared" si="1"/>
        <v>195485.29088000004</v>
      </c>
      <c r="P50" s="22">
        <f t="shared" si="1"/>
        <v>202048.47967999984</v>
      </c>
      <c r="Q50" s="22">
        <f t="shared" si="0"/>
        <v>2589732.5351300002</v>
      </c>
    </row>
    <row r="51" spans="1:17" ht="22.5" customHeight="1" x14ac:dyDescent="0.25">
      <c r="A51" s="1" t="s">
        <v>98</v>
      </c>
      <c r="B51" s="1" t="s">
        <v>98</v>
      </c>
      <c r="C51" s="1" t="s">
        <v>99</v>
      </c>
      <c r="D51" s="1" t="s">
        <v>100</v>
      </c>
      <c r="E51" s="20">
        <v>2920.24610999999</v>
      </c>
      <c r="F51" s="20">
        <v>3263.3904600000001</v>
      </c>
      <c r="G51" s="20">
        <v>2810.95885</v>
      </c>
      <c r="H51" s="20">
        <v>3127.0939400000002</v>
      </c>
      <c r="I51" s="20">
        <v>3310.7380499999999</v>
      </c>
      <c r="J51" s="20">
        <v>2791.7719700000098</v>
      </c>
      <c r="K51" s="20">
        <v>3313.6114200000002</v>
      </c>
      <c r="L51" s="20">
        <v>3414.8004000000001</v>
      </c>
      <c r="M51" s="20">
        <v>3365.9526900000001</v>
      </c>
      <c r="N51" s="20">
        <v>3506.08376</v>
      </c>
      <c r="O51" s="20">
        <v>2978.7677399999902</v>
      </c>
      <c r="P51" s="20">
        <v>3056.5904500000001</v>
      </c>
      <c r="Q51" s="20">
        <f t="shared" si="0"/>
        <v>37860.005839999998</v>
      </c>
    </row>
    <row r="52" spans="1:17" ht="22.5" customHeight="1" x14ac:dyDescent="0.25">
      <c r="A52" s="1"/>
      <c r="B52" s="1"/>
      <c r="C52" s="1" t="s">
        <v>101</v>
      </c>
      <c r="D52" s="1" t="s">
        <v>102</v>
      </c>
      <c r="E52" s="20">
        <v>1679.7804699999999</v>
      </c>
      <c r="F52" s="20">
        <v>2059.0841</v>
      </c>
      <c r="G52" s="20">
        <v>1567.3304000000001</v>
      </c>
      <c r="H52" s="20">
        <v>1764.8234600000001</v>
      </c>
      <c r="I52" s="20">
        <v>1762.6321499999999</v>
      </c>
      <c r="J52" s="20">
        <v>1504.27025</v>
      </c>
      <c r="K52" s="20">
        <v>1819.6724999999999</v>
      </c>
      <c r="L52" s="20">
        <v>2149.2493300000001</v>
      </c>
      <c r="M52" s="20">
        <v>2212.6635799999999</v>
      </c>
      <c r="N52" s="20">
        <v>2323.4456300000002</v>
      </c>
      <c r="O52" s="20">
        <v>2142.2622500000002</v>
      </c>
      <c r="P52" s="20">
        <v>2071.5317599999998</v>
      </c>
      <c r="Q52" s="20">
        <f t="shared" si="0"/>
        <v>23056.745879999995</v>
      </c>
    </row>
    <row r="53" spans="1:17" ht="22.5" customHeight="1" x14ac:dyDescent="0.25">
      <c r="A53" s="1"/>
      <c r="B53" s="1"/>
      <c r="C53" s="1" t="s">
        <v>98</v>
      </c>
      <c r="D53" s="1" t="s">
        <v>103</v>
      </c>
      <c r="E53" s="20">
        <v>4211.0087799999901</v>
      </c>
      <c r="F53" s="20">
        <v>5072.68253</v>
      </c>
      <c r="G53" s="20">
        <v>4686.1944800000001</v>
      </c>
      <c r="H53" s="20">
        <v>4476.0090099999998</v>
      </c>
      <c r="I53" s="20">
        <v>4527.5804200000002</v>
      </c>
      <c r="J53" s="20">
        <v>4389.0794900000001</v>
      </c>
      <c r="K53" s="20">
        <v>4250.5618299999996</v>
      </c>
      <c r="L53" s="20">
        <v>4222.6959900000002</v>
      </c>
      <c r="M53" s="20">
        <v>4755.8255499999996</v>
      </c>
      <c r="N53" s="20">
        <v>4947.1421399999999</v>
      </c>
      <c r="O53" s="20">
        <v>4400.2675500000096</v>
      </c>
      <c r="P53" s="20">
        <v>4550.82269</v>
      </c>
      <c r="Q53" s="20">
        <f t="shared" si="0"/>
        <v>54489.870460000013</v>
      </c>
    </row>
    <row r="54" spans="1:17" ht="22.5" customHeight="1" x14ac:dyDescent="0.25">
      <c r="A54" s="1"/>
      <c r="B54" s="1"/>
      <c r="C54" s="1" t="s">
        <v>104</v>
      </c>
      <c r="D54" s="1" t="s">
        <v>105</v>
      </c>
      <c r="E54" s="20">
        <v>3309.2041899999999</v>
      </c>
      <c r="F54" s="20">
        <v>3861.6829600000001</v>
      </c>
      <c r="G54" s="20">
        <v>3470.8080800000098</v>
      </c>
      <c r="H54" s="20">
        <v>4025.2290199999902</v>
      </c>
      <c r="I54" s="20">
        <v>4295.32672</v>
      </c>
      <c r="J54" s="20">
        <v>3779.5906399999999</v>
      </c>
      <c r="K54" s="20">
        <v>3555.69877</v>
      </c>
      <c r="L54" s="20">
        <v>3997.21623</v>
      </c>
      <c r="M54" s="20">
        <v>4039.5703899999999</v>
      </c>
      <c r="N54" s="20">
        <v>4186.2850600000002</v>
      </c>
      <c r="O54" s="20">
        <v>3659.0561400000001</v>
      </c>
      <c r="P54" s="20">
        <v>3652.9658300000001</v>
      </c>
      <c r="Q54" s="20">
        <f t="shared" si="0"/>
        <v>45832.634030000001</v>
      </c>
    </row>
    <row r="55" spans="1:17" ht="22.5" customHeight="1" x14ac:dyDescent="0.25">
      <c r="A55" s="1"/>
      <c r="B55" s="1" t="s">
        <v>21</v>
      </c>
      <c r="C55" s="1" t="s">
        <v>106</v>
      </c>
      <c r="D55" s="1" t="s">
        <v>107</v>
      </c>
      <c r="E55" s="20">
        <v>2291.2154399999999</v>
      </c>
      <c r="F55" s="20">
        <v>2153.1625300000001</v>
      </c>
      <c r="G55" s="20">
        <v>2013.4278999999999</v>
      </c>
      <c r="H55" s="20">
        <v>2149.6984699999998</v>
      </c>
      <c r="I55" s="20">
        <v>2048.7733899999998</v>
      </c>
      <c r="J55" s="20">
        <v>1888.76044999999</v>
      </c>
      <c r="K55" s="20">
        <v>2330.0109600000001</v>
      </c>
      <c r="L55" s="20">
        <v>2475.5098600000001</v>
      </c>
      <c r="M55" s="20">
        <v>2543.3224500000001</v>
      </c>
      <c r="N55" s="20">
        <v>2668.4403200000002</v>
      </c>
      <c r="O55" s="20">
        <v>2231.0454399999999</v>
      </c>
      <c r="P55" s="20">
        <v>2267.36798</v>
      </c>
      <c r="Q55" s="20">
        <f t="shared" si="0"/>
        <v>27060.735189999989</v>
      </c>
    </row>
    <row r="56" spans="1:17" ht="22.5" customHeight="1" x14ac:dyDescent="0.25">
      <c r="A56" s="1"/>
      <c r="B56" s="1"/>
      <c r="C56" s="1" t="s">
        <v>21</v>
      </c>
      <c r="D56" s="1" t="s">
        <v>108</v>
      </c>
      <c r="E56" s="20">
        <v>1449.9711500000001</v>
      </c>
      <c r="F56" s="20">
        <v>1396.0204100000001</v>
      </c>
      <c r="G56" s="20">
        <v>1184.5620799999999</v>
      </c>
      <c r="H56" s="20">
        <v>1418.23037</v>
      </c>
      <c r="I56" s="20">
        <v>1383.4091900000001</v>
      </c>
      <c r="J56" s="20">
        <v>1289.9174</v>
      </c>
      <c r="K56" s="20">
        <v>1496.5508600000001</v>
      </c>
      <c r="L56" s="20">
        <v>1614.5379700000001</v>
      </c>
      <c r="M56" s="20">
        <v>1749.6072799999999</v>
      </c>
      <c r="N56" s="20">
        <v>1820.31287</v>
      </c>
      <c r="O56" s="20">
        <v>1494.7612999999999</v>
      </c>
      <c r="P56" s="20">
        <v>1455.8054099999999</v>
      </c>
      <c r="Q56" s="20">
        <f t="shared" si="0"/>
        <v>17753.686290000001</v>
      </c>
    </row>
    <row r="57" spans="1:17" ht="22.5" customHeight="1" x14ac:dyDescent="0.25">
      <c r="A57" s="1" t="s">
        <v>109</v>
      </c>
      <c r="B57" s="1" t="s">
        <v>109</v>
      </c>
      <c r="C57" s="1" t="s">
        <v>110</v>
      </c>
      <c r="D57" s="1" t="s">
        <v>111</v>
      </c>
      <c r="E57" s="20">
        <v>1344.9777300000001</v>
      </c>
      <c r="F57" s="20">
        <v>1473.1289999999999</v>
      </c>
      <c r="G57" s="20">
        <v>1454.8672199999901</v>
      </c>
      <c r="H57" s="20">
        <v>1494.54303</v>
      </c>
      <c r="I57" s="20">
        <v>1399.00127</v>
      </c>
      <c r="J57" s="20">
        <v>1190.1018999999999</v>
      </c>
      <c r="K57" s="20">
        <v>1368.8281099999999</v>
      </c>
      <c r="L57" s="20">
        <v>1349.9846600000001</v>
      </c>
      <c r="M57" s="20">
        <v>1397.04322</v>
      </c>
      <c r="N57" s="20">
        <v>1421.8994399999999</v>
      </c>
      <c r="O57" s="20">
        <v>1303.0323900000101</v>
      </c>
      <c r="P57" s="20">
        <v>1357.3322800000001</v>
      </c>
      <c r="Q57" s="20">
        <f t="shared" si="0"/>
        <v>16554.740249999999</v>
      </c>
    </row>
    <row r="58" spans="1:17" ht="22.5" customHeight="1" x14ac:dyDescent="0.25">
      <c r="A58" s="1"/>
      <c r="B58" s="1"/>
      <c r="C58" s="1" t="s">
        <v>112</v>
      </c>
      <c r="D58" s="1" t="s">
        <v>113</v>
      </c>
      <c r="E58" s="20">
        <v>158.71396999999999</v>
      </c>
      <c r="F58" s="20">
        <v>174.59852000000001</v>
      </c>
      <c r="G58" s="20">
        <v>182.68482</v>
      </c>
      <c r="H58" s="20">
        <v>185.17576</v>
      </c>
      <c r="I58" s="20">
        <v>161.42657</v>
      </c>
      <c r="J58" s="20">
        <v>161.50836000000001</v>
      </c>
      <c r="K58" s="20">
        <v>165.64905999999999</v>
      </c>
      <c r="L58" s="20">
        <v>148.39570000000001</v>
      </c>
      <c r="M58" s="20">
        <v>161.82997</v>
      </c>
      <c r="N58" s="20">
        <v>162.46412000000001</v>
      </c>
      <c r="O58" s="20">
        <v>145.05664999999999</v>
      </c>
      <c r="P58" s="20">
        <v>146.64322999999999</v>
      </c>
      <c r="Q58" s="20">
        <f t="shared" si="0"/>
        <v>1954.1467299999999</v>
      </c>
    </row>
    <row r="59" spans="1:17" ht="22.5" customHeight="1" x14ac:dyDescent="0.25">
      <c r="A59" s="1"/>
      <c r="B59" s="1"/>
      <c r="C59" s="1" t="s">
        <v>114</v>
      </c>
      <c r="D59" s="1" t="s">
        <v>115</v>
      </c>
      <c r="E59" s="20">
        <v>190.62483</v>
      </c>
      <c r="F59" s="20">
        <v>212.90915000000001</v>
      </c>
      <c r="G59" s="20">
        <v>213.76426000000001</v>
      </c>
      <c r="H59" s="20">
        <v>209.83426</v>
      </c>
      <c r="I59" s="20">
        <v>205.08601999999999</v>
      </c>
      <c r="J59" s="20">
        <v>191.66605000000001</v>
      </c>
      <c r="K59" s="20">
        <v>196.57165000000001</v>
      </c>
      <c r="L59" s="20">
        <v>188.11035999999999</v>
      </c>
      <c r="M59" s="20">
        <v>195.88317000000001</v>
      </c>
      <c r="N59" s="20">
        <v>193.44175999999999</v>
      </c>
      <c r="O59" s="20">
        <v>168.28282999999999</v>
      </c>
      <c r="P59" s="20">
        <v>187.97674000000001</v>
      </c>
      <c r="Q59" s="20">
        <f t="shared" si="0"/>
        <v>2354.1510800000001</v>
      </c>
    </row>
    <row r="60" spans="1:17" ht="22.5" customHeight="1" x14ac:dyDescent="0.25">
      <c r="A60" s="1"/>
      <c r="B60" s="1"/>
      <c r="C60" s="1" t="s">
        <v>109</v>
      </c>
      <c r="D60" s="1" t="s">
        <v>116</v>
      </c>
      <c r="E60" s="20">
        <v>4358.3675599999997</v>
      </c>
      <c r="F60" s="20">
        <v>4764.47894000001</v>
      </c>
      <c r="G60" s="20">
        <v>4813.4863500000001</v>
      </c>
      <c r="H60" s="20">
        <v>4615.9381299999995</v>
      </c>
      <c r="I60" s="20">
        <v>4060.9874100000102</v>
      </c>
      <c r="J60" s="20">
        <v>3990.4982799999998</v>
      </c>
      <c r="K60" s="20">
        <v>4100.0329599999995</v>
      </c>
      <c r="L60" s="20">
        <v>3680.1302900000001</v>
      </c>
      <c r="M60" s="20">
        <v>3899.1465499999999</v>
      </c>
      <c r="N60" s="20">
        <v>3983.5931300000002</v>
      </c>
      <c r="O60" s="20">
        <v>3603.8336999999901</v>
      </c>
      <c r="P60" s="20">
        <v>3996.2829100000099</v>
      </c>
      <c r="Q60" s="20">
        <f t="shared" si="0"/>
        <v>49866.776210000011</v>
      </c>
    </row>
    <row r="61" spans="1:17" ht="22.5" customHeight="1" x14ac:dyDescent="0.25">
      <c r="A61" s="1"/>
      <c r="B61" s="1"/>
      <c r="C61" s="1" t="s">
        <v>117</v>
      </c>
      <c r="D61" s="1" t="s">
        <v>118</v>
      </c>
      <c r="E61" s="20">
        <v>2478.6973899999998</v>
      </c>
      <c r="F61" s="20">
        <v>2295.7749199999998</v>
      </c>
      <c r="G61" s="20">
        <v>1829.55339</v>
      </c>
      <c r="H61" s="20">
        <v>2371.6018800000002</v>
      </c>
      <c r="I61" s="20">
        <v>2063.4353099999998</v>
      </c>
      <c r="J61" s="20">
        <v>2010.5060100000001</v>
      </c>
      <c r="K61" s="20">
        <v>2333.4092300000002</v>
      </c>
      <c r="L61" s="20">
        <v>2366.13096</v>
      </c>
      <c r="M61" s="20">
        <v>2343.50164</v>
      </c>
      <c r="N61" s="20">
        <v>2522.3412699999999</v>
      </c>
      <c r="O61" s="20">
        <v>2197.40084999999</v>
      </c>
      <c r="P61" s="20">
        <v>2308.6215099999999</v>
      </c>
      <c r="Q61" s="20">
        <f t="shared" si="0"/>
        <v>27120.974359999993</v>
      </c>
    </row>
    <row r="62" spans="1:17" ht="22.5" customHeight="1" x14ac:dyDescent="0.25">
      <c r="A62" s="1" t="s">
        <v>119</v>
      </c>
      <c r="B62" s="1" t="s">
        <v>119</v>
      </c>
      <c r="C62" s="1" t="s">
        <v>120</v>
      </c>
      <c r="D62" s="1" t="s">
        <v>121</v>
      </c>
      <c r="E62" s="20">
        <v>2916.9100000000099</v>
      </c>
      <c r="F62" s="20">
        <v>2934.7125500000002</v>
      </c>
      <c r="G62" s="20">
        <v>2437.38697</v>
      </c>
      <c r="H62" s="20">
        <v>3881.4042300000101</v>
      </c>
      <c r="I62" s="20">
        <v>3848.7447100000099</v>
      </c>
      <c r="J62" s="20">
        <v>3403.0719100000001</v>
      </c>
      <c r="K62" s="20">
        <v>3486.8837100000001</v>
      </c>
      <c r="L62" s="20">
        <v>3804.2366200000001</v>
      </c>
      <c r="M62" s="20">
        <v>3861.11337</v>
      </c>
      <c r="N62" s="20">
        <v>4118.5271000000002</v>
      </c>
      <c r="O62" s="20">
        <v>3491.2619499999901</v>
      </c>
      <c r="P62" s="20">
        <v>3431.60716</v>
      </c>
      <c r="Q62" s="20">
        <f t="shared" si="0"/>
        <v>41615.860280000023</v>
      </c>
    </row>
    <row r="63" spans="1:17" ht="22.5" customHeight="1" x14ac:dyDescent="0.25">
      <c r="A63" s="1"/>
      <c r="B63" s="1"/>
      <c r="C63" s="1" t="s">
        <v>122</v>
      </c>
      <c r="D63" s="1" t="s">
        <v>123</v>
      </c>
      <c r="E63" s="20">
        <v>3565.4285</v>
      </c>
      <c r="F63" s="20">
        <v>3757.9951099999998</v>
      </c>
      <c r="G63" s="20">
        <v>3085.60446</v>
      </c>
      <c r="H63" s="20">
        <v>3523.0585099999998</v>
      </c>
      <c r="I63" s="20">
        <v>4073.0129999999899</v>
      </c>
      <c r="J63" s="20">
        <v>3385.2140599999998</v>
      </c>
      <c r="K63" s="20">
        <v>3516.7169399999998</v>
      </c>
      <c r="L63" s="20">
        <v>4037.0470500000001</v>
      </c>
      <c r="M63" s="20">
        <v>4110.9008000000003</v>
      </c>
      <c r="N63" s="20">
        <v>4361.3236800000104</v>
      </c>
      <c r="O63" s="20">
        <v>3321.2395000000101</v>
      </c>
      <c r="P63" s="20">
        <v>3522.6088300000001</v>
      </c>
      <c r="Q63" s="20">
        <f t="shared" si="0"/>
        <v>44260.150440000005</v>
      </c>
    </row>
    <row r="64" spans="1:17" ht="22.5" customHeight="1" x14ac:dyDescent="0.25">
      <c r="A64" s="1"/>
      <c r="B64" s="1"/>
      <c r="C64" s="1" t="s">
        <v>124</v>
      </c>
      <c r="D64" s="1" t="s">
        <v>125</v>
      </c>
      <c r="E64" s="20">
        <v>5610.0131700000202</v>
      </c>
      <c r="F64" s="20">
        <v>6335.3653299999896</v>
      </c>
      <c r="G64" s="20">
        <v>5130.5601699999897</v>
      </c>
      <c r="H64" s="20">
        <v>6403.2233399999996</v>
      </c>
      <c r="I64" s="20">
        <v>6512.9689599999901</v>
      </c>
      <c r="J64" s="20">
        <v>5275.7435500000101</v>
      </c>
      <c r="K64" s="20">
        <v>5066.2082600000003</v>
      </c>
      <c r="L64" s="20">
        <v>5860.1361200000001</v>
      </c>
      <c r="M64" s="20">
        <v>6151.1990900000001</v>
      </c>
      <c r="N64" s="20">
        <v>6911.15805</v>
      </c>
      <c r="O64" s="20">
        <v>5355.4810300000099</v>
      </c>
      <c r="P64" s="20">
        <v>6005.3529500000104</v>
      </c>
      <c r="Q64" s="20">
        <f t="shared" si="0"/>
        <v>70617.410020000025</v>
      </c>
    </row>
    <row r="65" spans="1:17" ht="22.5" customHeight="1" x14ac:dyDescent="0.25">
      <c r="A65" s="1"/>
      <c r="B65" s="1"/>
      <c r="C65" s="1" t="s">
        <v>119</v>
      </c>
      <c r="D65" s="1" t="s">
        <v>126</v>
      </c>
      <c r="E65" s="20">
        <v>5666.39138000001</v>
      </c>
      <c r="F65" s="20">
        <v>5942.53639999999</v>
      </c>
      <c r="G65" s="20">
        <v>6016.0138999999999</v>
      </c>
      <c r="H65" s="20">
        <v>6651.2644600000003</v>
      </c>
      <c r="I65" s="20">
        <v>6468.2582300000004</v>
      </c>
      <c r="J65" s="20">
        <v>5940.6878100000004</v>
      </c>
      <c r="K65" s="20">
        <v>5818.3271699999996</v>
      </c>
      <c r="L65" s="20">
        <v>5830.8710600000004</v>
      </c>
      <c r="M65" s="20">
        <v>6444.5221300000003</v>
      </c>
      <c r="N65" s="20">
        <v>6729.85700000001</v>
      </c>
      <c r="O65" s="20">
        <v>5820.88357000001</v>
      </c>
      <c r="P65" s="20">
        <v>6069.0919800000102</v>
      </c>
      <c r="Q65" s="20">
        <f t="shared" si="0"/>
        <v>73398.705090000032</v>
      </c>
    </row>
    <row r="66" spans="1:17" ht="22.5" customHeight="1" x14ac:dyDescent="0.25">
      <c r="A66" s="3" t="s">
        <v>127</v>
      </c>
      <c r="B66" s="3"/>
      <c r="C66" s="3"/>
      <c r="D66" s="3"/>
      <c r="E66" s="22">
        <f t="shared" ref="E66:P66" si="2">SUM(E51:E65)</f>
        <v>42151.550670000019</v>
      </c>
      <c r="F66" s="22">
        <f t="shared" si="2"/>
        <v>45697.522909999992</v>
      </c>
      <c r="G66" s="22">
        <f t="shared" si="2"/>
        <v>40897.203329999982</v>
      </c>
      <c r="H66" s="22">
        <f t="shared" si="2"/>
        <v>46297.127869999989</v>
      </c>
      <c r="I66" s="22">
        <f t="shared" si="2"/>
        <v>46121.381399999998</v>
      </c>
      <c r="J66" s="22">
        <f t="shared" si="2"/>
        <v>41192.388130000014</v>
      </c>
      <c r="K66" s="22">
        <f t="shared" si="2"/>
        <v>42818.733429999993</v>
      </c>
      <c r="L66" s="22">
        <f t="shared" si="2"/>
        <v>45139.052600000003</v>
      </c>
      <c r="M66" s="22">
        <f t="shared" si="2"/>
        <v>47232.081879999998</v>
      </c>
      <c r="N66" s="22">
        <f t="shared" si="2"/>
        <v>49856.315330000027</v>
      </c>
      <c r="O66" s="22">
        <f t="shared" si="2"/>
        <v>42312.632890000015</v>
      </c>
      <c r="P66" s="22">
        <f t="shared" si="2"/>
        <v>44080.601710000032</v>
      </c>
      <c r="Q66" s="22">
        <f t="shared" si="0"/>
        <v>533796.59215000016</v>
      </c>
    </row>
    <row r="67" spans="1:17" ht="22.5" customHeight="1" x14ac:dyDescent="0.25">
      <c r="A67" s="1" t="s">
        <v>128</v>
      </c>
      <c r="B67" s="1" t="s">
        <v>128</v>
      </c>
      <c r="C67" s="1" t="s">
        <v>129</v>
      </c>
      <c r="D67" s="1" t="s">
        <v>130</v>
      </c>
      <c r="E67" s="20">
        <v>81.734289999999902</v>
      </c>
      <c r="F67" s="20">
        <v>85.386789999999905</v>
      </c>
      <c r="G67" s="20">
        <v>82.368170000000205</v>
      </c>
      <c r="H67" s="20">
        <v>85.257259999999903</v>
      </c>
      <c r="I67" s="20">
        <v>83.340440000000001</v>
      </c>
      <c r="J67" s="20">
        <v>80.032590000000098</v>
      </c>
      <c r="K67" s="20">
        <v>89.020809999999898</v>
      </c>
      <c r="L67" s="20">
        <v>81.444720000000004</v>
      </c>
      <c r="M67" s="20">
        <v>78.105840000000001</v>
      </c>
      <c r="N67" s="20">
        <v>73.861599999999996</v>
      </c>
      <c r="O67" s="20">
        <v>70.233150000000094</v>
      </c>
      <c r="P67" s="20">
        <v>70.126350000000002</v>
      </c>
      <c r="Q67" s="20">
        <f t="shared" si="0"/>
        <v>960.9120099999999</v>
      </c>
    </row>
    <row r="68" spans="1:17" ht="22.5" customHeight="1" x14ac:dyDescent="0.25">
      <c r="A68" s="1"/>
      <c r="B68" s="1"/>
      <c r="C68" s="1" t="s">
        <v>131</v>
      </c>
      <c r="D68" s="1" t="s">
        <v>132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f t="shared" ref="Q68:Q131" si="3">SUM(E68:P68)</f>
        <v>0</v>
      </c>
    </row>
    <row r="69" spans="1:17" ht="22.5" customHeight="1" x14ac:dyDescent="0.25">
      <c r="A69" s="1"/>
      <c r="B69" s="1"/>
      <c r="C69" s="1" t="s">
        <v>133</v>
      </c>
      <c r="D69" s="1" t="s">
        <v>134</v>
      </c>
      <c r="E69" s="20">
        <v>966.00667999999996</v>
      </c>
      <c r="F69" s="20">
        <v>1155.8196399999999</v>
      </c>
      <c r="G69" s="20">
        <v>1223.1017099999999</v>
      </c>
      <c r="H69" s="20">
        <v>1231.80639</v>
      </c>
      <c r="I69" s="20">
        <v>1144.25972</v>
      </c>
      <c r="J69" s="20">
        <v>1059.87717</v>
      </c>
      <c r="K69" s="20">
        <v>1199.6978899999999</v>
      </c>
      <c r="L69" s="20">
        <v>1237.8839599999999</v>
      </c>
      <c r="M69" s="20">
        <v>1009.8874499999999</v>
      </c>
      <c r="N69" s="20">
        <v>984.60093999999697</v>
      </c>
      <c r="O69" s="20">
        <v>853.06763999999896</v>
      </c>
      <c r="P69" s="20">
        <v>794.872010000003</v>
      </c>
      <c r="Q69" s="20">
        <f t="shared" si="3"/>
        <v>12860.881199999998</v>
      </c>
    </row>
    <row r="70" spans="1:17" ht="22.5" customHeight="1" x14ac:dyDescent="0.25">
      <c r="A70" s="1"/>
      <c r="B70" s="1"/>
      <c r="C70" s="1" t="s">
        <v>135</v>
      </c>
      <c r="D70" s="1" t="s">
        <v>136</v>
      </c>
      <c r="E70" s="20">
        <v>3114.7287700000002</v>
      </c>
      <c r="F70" s="20">
        <v>3345.4607299999998</v>
      </c>
      <c r="G70" s="20">
        <v>3438.9411500000101</v>
      </c>
      <c r="H70" s="20">
        <v>3687.7007800000001</v>
      </c>
      <c r="I70" s="20">
        <v>1897.4986699999899</v>
      </c>
      <c r="J70" s="20">
        <v>3257.3716199999999</v>
      </c>
      <c r="K70" s="20">
        <v>3304.0654499999901</v>
      </c>
      <c r="L70" s="20">
        <v>3133.98297</v>
      </c>
      <c r="M70" s="20">
        <v>2998.8003399999998</v>
      </c>
      <c r="N70" s="20">
        <v>2964.9443500000002</v>
      </c>
      <c r="O70" s="20">
        <v>2873.1899499999899</v>
      </c>
      <c r="P70" s="20">
        <v>2677.35464</v>
      </c>
      <c r="Q70" s="20">
        <f t="shared" si="3"/>
        <v>36694.039419999979</v>
      </c>
    </row>
    <row r="71" spans="1:17" ht="22.5" customHeight="1" x14ac:dyDescent="0.25">
      <c r="A71" s="1"/>
      <c r="B71" s="1"/>
      <c r="C71" s="1" t="s">
        <v>137</v>
      </c>
      <c r="D71" s="1" t="s">
        <v>138</v>
      </c>
      <c r="E71" s="20">
        <v>4440.3268699999999</v>
      </c>
      <c r="F71" s="20">
        <v>4680.3041899999998</v>
      </c>
      <c r="G71" s="20">
        <v>4320.0956899999901</v>
      </c>
      <c r="H71" s="20">
        <v>4190.1490599999897</v>
      </c>
      <c r="I71" s="20">
        <v>4010.3858500000101</v>
      </c>
      <c r="J71" s="20">
        <v>3806.17002</v>
      </c>
      <c r="K71" s="20">
        <v>3669.5409300000001</v>
      </c>
      <c r="L71" s="20">
        <v>3514.2057300000001</v>
      </c>
      <c r="M71" s="20">
        <v>3511.4026899999999</v>
      </c>
      <c r="N71" s="20">
        <v>3412.0989800000002</v>
      </c>
      <c r="O71" s="20">
        <v>3370.4070200000001</v>
      </c>
      <c r="P71" s="20">
        <v>3377.7556800000002</v>
      </c>
      <c r="Q71" s="20">
        <f t="shared" si="3"/>
        <v>46302.842709999997</v>
      </c>
    </row>
    <row r="72" spans="1:17" ht="22.5" customHeight="1" x14ac:dyDescent="0.25">
      <c r="A72" s="1"/>
      <c r="B72" s="1"/>
      <c r="C72" s="1" t="s">
        <v>139</v>
      </c>
      <c r="D72" s="1" t="s">
        <v>140</v>
      </c>
      <c r="E72" s="20">
        <v>2264.7273799999998</v>
      </c>
      <c r="F72" s="20">
        <v>2473.7422799999999</v>
      </c>
      <c r="G72" s="20">
        <v>2902.90519000001</v>
      </c>
      <c r="H72" s="20">
        <v>3224.3359500000001</v>
      </c>
      <c r="I72" s="20">
        <v>3018.5514400000002</v>
      </c>
      <c r="J72" s="20">
        <v>3103.6066299999902</v>
      </c>
      <c r="K72" s="20">
        <v>2877.4043900000001</v>
      </c>
      <c r="L72" s="20">
        <v>2423.7605800000001</v>
      </c>
      <c r="M72" s="20">
        <v>2428.8575500000002</v>
      </c>
      <c r="N72" s="20">
        <v>2420.0671299999999</v>
      </c>
      <c r="O72" s="20">
        <v>2328.20084</v>
      </c>
      <c r="P72" s="20">
        <v>2530.2617500000001</v>
      </c>
      <c r="Q72" s="20">
        <f t="shared" si="3"/>
        <v>31996.421110000007</v>
      </c>
    </row>
    <row r="73" spans="1:17" ht="22.5" customHeight="1" x14ac:dyDescent="0.25">
      <c r="A73" s="1"/>
      <c r="B73" s="1"/>
      <c r="C73" s="1" t="s">
        <v>141</v>
      </c>
      <c r="D73" s="1" t="s">
        <v>142</v>
      </c>
      <c r="E73" s="20">
        <v>2673.5269899999998</v>
      </c>
      <c r="F73" s="20">
        <v>2838.7925700000001</v>
      </c>
      <c r="G73" s="20">
        <v>2646.7982200000001</v>
      </c>
      <c r="H73" s="20">
        <v>2811.1415099999999</v>
      </c>
      <c r="I73" s="20">
        <v>2689.79565</v>
      </c>
      <c r="J73" s="20">
        <v>2708.6444299999898</v>
      </c>
      <c r="K73" s="20">
        <v>2721.2097600000102</v>
      </c>
      <c r="L73" s="20">
        <v>2403.5338200000001</v>
      </c>
      <c r="M73" s="20">
        <v>2377.2931699999999</v>
      </c>
      <c r="N73" s="20">
        <v>2472.5712899999999</v>
      </c>
      <c r="O73" s="20">
        <v>2313.8422</v>
      </c>
      <c r="P73" s="20">
        <v>2488.41039</v>
      </c>
      <c r="Q73" s="20">
        <f t="shared" si="3"/>
        <v>31145.56</v>
      </c>
    </row>
    <row r="74" spans="1:17" ht="22.5" customHeight="1" x14ac:dyDescent="0.25">
      <c r="A74" s="1"/>
      <c r="B74" s="1"/>
      <c r="C74" s="1" t="s">
        <v>143</v>
      </c>
      <c r="D74" s="1" t="s">
        <v>144</v>
      </c>
      <c r="E74" s="20">
        <v>954.82393000001298</v>
      </c>
      <c r="F74" s="20">
        <v>196.78955000000201</v>
      </c>
      <c r="G74" s="20">
        <v>-6.6299999999999996E-3</v>
      </c>
      <c r="H74" s="20">
        <v>1230.02253</v>
      </c>
      <c r="I74" s="20">
        <v>682.75040000000001</v>
      </c>
      <c r="J74" s="20">
        <v>0</v>
      </c>
      <c r="K74" s="20">
        <v>-6.8980000000000305E-2</v>
      </c>
      <c r="L74" s="20">
        <v>81.796970000000002</v>
      </c>
      <c r="M74" s="20">
        <v>0</v>
      </c>
      <c r="N74" s="20">
        <v>0</v>
      </c>
      <c r="O74" s="20">
        <v>1.7000000000000001E-4</v>
      </c>
      <c r="P74" s="20">
        <v>1.67E-3</v>
      </c>
      <c r="Q74" s="20">
        <f t="shared" si="3"/>
        <v>3146.1096100000145</v>
      </c>
    </row>
    <row r="75" spans="1:17" ht="22.5" customHeight="1" x14ac:dyDescent="0.25">
      <c r="A75" s="1"/>
      <c r="B75" s="1"/>
      <c r="C75" s="1" t="s">
        <v>145</v>
      </c>
      <c r="D75" s="1" t="s">
        <v>146</v>
      </c>
      <c r="E75" s="20">
        <v>3805.6</v>
      </c>
      <c r="F75" s="20">
        <v>0</v>
      </c>
      <c r="G75" s="20">
        <v>4999.54</v>
      </c>
      <c r="H75" s="20">
        <v>4575.1400000000003</v>
      </c>
      <c r="I75" s="20">
        <v>5555.62</v>
      </c>
      <c r="J75" s="20">
        <v>3943.2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f t="shared" si="3"/>
        <v>22879.1</v>
      </c>
    </row>
    <row r="76" spans="1:17" ht="22.5" customHeight="1" x14ac:dyDescent="0.25">
      <c r="A76" s="1"/>
      <c r="B76" s="1"/>
      <c r="C76" s="23" t="s">
        <v>147</v>
      </c>
      <c r="D76" s="1"/>
      <c r="E76" s="20">
        <v>14118</v>
      </c>
      <c r="F76" s="20">
        <v>16015</v>
      </c>
      <c r="G76" s="20">
        <v>13399</v>
      </c>
      <c r="H76" s="20">
        <v>7401</v>
      </c>
      <c r="I76" s="20">
        <v>16337</v>
      </c>
      <c r="J76" s="20">
        <v>16183</v>
      </c>
      <c r="K76" s="20">
        <v>14871</v>
      </c>
      <c r="L76" s="20">
        <v>14514</v>
      </c>
      <c r="M76" s="20">
        <v>14182</v>
      </c>
      <c r="N76" s="20">
        <v>14182</v>
      </c>
      <c r="O76" s="20">
        <v>12141</v>
      </c>
      <c r="P76" s="20">
        <v>14978</v>
      </c>
      <c r="Q76" s="20">
        <f t="shared" si="3"/>
        <v>168321</v>
      </c>
    </row>
    <row r="77" spans="1:17" ht="22.5" customHeight="1" x14ac:dyDescent="0.25">
      <c r="A77" s="1" t="s">
        <v>148</v>
      </c>
      <c r="B77" s="1" t="s">
        <v>149</v>
      </c>
      <c r="C77" s="1" t="s">
        <v>150</v>
      </c>
      <c r="D77" s="1" t="s">
        <v>151</v>
      </c>
      <c r="E77" s="20">
        <v>714.48523000000102</v>
      </c>
      <c r="F77" s="20">
        <v>670.00248000000101</v>
      </c>
      <c r="G77" s="20">
        <v>668.46775999999898</v>
      </c>
      <c r="H77" s="20">
        <v>721.90728000000001</v>
      </c>
      <c r="I77" s="20">
        <v>769.77328000000205</v>
      </c>
      <c r="J77" s="20">
        <v>718.42260999999996</v>
      </c>
      <c r="K77" s="20">
        <v>702.91153999999995</v>
      </c>
      <c r="L77" s="20">
        <v>529.60581000000002</v>
      </c>
      <c r="M77" s="20">
        <v>677.14521000000002</v>
      </c>
      <c r="N77" s="20">
        <v>832.53162999999904</v>
      </c>
      <c r="O77" s="20">
        <v>825.52354000000105</v>
      </c>
      <c r="P77" s="20">
        <v>991.95204000000103</v>
      </c>
      <c r="Q77" s="20">
        <f t="shared" si="3"/>
        <v>8822.7284100000034</v>
      </c>
    </row>
    <row r="78" spans="1:17" ht="22.5" customHeight="1" x14ac:dyDescent="0.25">
      <c r="A78" s="1"/>
      <c r="B78" s="1"/>
      <c r="C78" s="1" t="s">
        <v>152</v>
      </c>
      <c r="D78" s="1" t="s">
        <v>153</v>
      </c>
      <c r="E78" s="20">
        <v>219.55238</v>
      </c>
      <c r="F78" s="20">
        <v>163.07185999999999</v>
      </c>
      <c r="G78" s="20">
        <v>240.57069999999999</v>
      </c>
      <c r="H78" s="20">
        <v>217.85300999999899</v>
      </c>
      <c r="I78" s="20">
        <v>299.475670000001</v>
      </c>
      <c r="J78" s="20">
        <v>211.55432999999999</v>
      </c>
      <c r="K78" s="20">
        <v>202.61578</v>
      </c>
      <c r="L78" s="20">
        <v>138.62866</v>
      </c>
      <c r="M78" s="20">
        <v>239.5712</v>
      </c>
      <c r="N78" s="20">
        <v>162.92775</v>
      </c>
      <c r="O78" s="20">
        <v>179.09938</v>
      </c>
      <c r="P78" s="20">
        <v>150.76351</v>
      </c>
      <c r="Q78" s="20">
        <f t="shared" si="3"/>
        <v>2425.6842299999998</v>
      </c>
    </row>
    <row r="79" spans="1:17" ht="22.5" customHeight="1" x14ac:dyDescent="0.25">
      <c r="A79" s="1"/>
      <c r="B79" s="1"/>
      <c r="C79" s="1" t="s">
        <v>154</v>
      </c>
      <c r="D79" s="1" t="s">
        <v>155</v>
      </c>
      <c r="E79" s="20">
        <v>1628.6805999999999</v>
      </c>
      <c r="F79" s="20">
        <v>1653.9114500000001</v>
      </c>
      <c r="G79" s="20">
        <v>1479.30036000001</v>
      </c>
      <c r="H79" s="20">
        <v>1399.9377400000001</v>
      </c>
      <c r="I79" s="20">
        <v>1197.26413</v>
      </c>
      <c r="J79" s="20">
        <v>1412.4866400000001</v>
      </c>
      <c r="K79" s="20">
        <v>1332.86392</v>
      </c>
      <c r="L79" s="20">
        <v>1371.0895399999999</v>
      </c>
      <c r="M79" s="20">
        <v>1532.30924</v>
      </c>
      <c r="N79" s="20">
        <v>1490.7403200000001</v>
      </c>
      <c r="O79" s="20">
        <v>1430.0370700000001</v>
      </c>
      <c r="P79" s="20">
        <v>1504.72433</v>
      </c>
      <c r="Q79" s="20">
        <f t="shared" si="3"/>
        <v>17433.345340000014</v>
      </c>
    </row>
    <row r="80" spans="1:17" ht="22.5" customHeight="1" x14ac:dyDescent="0.25">
      <c r="A80" s="1"/>
      <c r="B80" s="1"/>
      <c r="C80" s="1" t="s">
        <v>156</v>
      </c>
      <c r="D80" s="1" t="s">
        <v>157</v>
      </c>
      <c r="E80" s="20">
        <v>3017.1567199999899</v>
      </c>
      <c r="F80" s="20">
        <v>4505.4968599999902</v>
      </c>
      <c r="G80" s="20">
        <v>5001.3103099999898</v>
      </c>
      <c r="H80" s="20">
        <v>2328.4144900000101</v>
      </c>
      <c r="I80" s="20">
        <v>2310.2970700000001</v>
      </c>
      <c r="J80" s="20">
        <v>2268.7006900000001</v>
      </c>
      <c r="K80" s="20">
        <v>2073.0371599999999</v>
      </c>
      <c r="L80" s="20">
        <v>1618.66147</v>
      </c>
      <c r="M80" s="20">
        <v>1708.01575</v>
      </c>
      <c r="N80" s="20">
        <v>1757.0440100000101</v>
      </c>
      <c r="O80" s="20">
        <v>1725.85249</v>
      </c>
      <c r="P80" s="20">
        <v>2037.44778</v>
      </c>
      <c r="Q80" s="20">
        <f t="shared" si="3"/>
        <v>30351.434799999988</v>
      </c>
    </row>
    <row r="81" spans="1:17" ht="22.5" customHeight="1" x14ac:dyDescent="0.25">
      <c r="A81" s="1"/>
      <c r="B81" s="1"/>
      <c r="C81" s="1" t="s">
        <v>158</v>
      </c>
      <c r="D81" s="1" t="s">
        <v>159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f t="shared" si="3"/>
        <v>0</v>
      </c>
    </row>
    <row r="82" spans="1:17" ht="22.5" customHeight="1" x14ac:dyDescent="0.25">
      <c r="A82" s="1"/>
      <c r="B82" s="1"/>
      <c r="C82" s="1" t="s">
        <v>148</v>
      </c>
      <c r="D82" s="1" t="s">
        <v>160</v>
      </c>
      <c r="E82" s="20">
        <v>2569.0795699999999</v>
      </c>
      <c r="F82" s="20">
        <v>2007.95353</v>
      </c>
      <c r="G82" s="20">
        <v>2103.24314</v>
      </c>
      <c r="H82" s="20">
        <v>2422.2502599999998</v>
      </c>
      <c r="I82" s="20">
        <v>2160.39077</v>
      </c>
      <c r="J82" s="20">
        <v>2174.835</v>
      </c>
      <c r="K82" s="20">
        <v>1912.8321000000001</v>
      </c>
      <c r="L82" s="20">
        <v>1527.8444300000001</v>
      </c>
      <c r="M82" s="20">
        <v>1562.23667</v>
      </c>
      <c r="N82" s="20">
        <v>1562.9382700000001</v>
      </c>
      <c r="O82" s="20">
        <v>1414.4562699999999</v>
      </c>
      <c r="P82" s="20">
        <v>1661.0945099999999</v>
      </c>
      <c r="Q82" s="20">
        <f t="shared" si="3"/>
        <v>23079.154519999996</v>
      </c>
    </row>
    <row r="83" spans="1:17" ht="22.5" customHeight="1" x14ac:dyDescent="0.25">
      <c r="A83" s="1"/>
      <c r="B83" s="1"/>
      <c r="C83" s="1" t="s">
        <v>161</v>
      </c>
      <c r="D83" s="1" t="s">
        <v>162</v>
      </c>
      <c r="E83" s="20">
        <v>13690.692789999999</v>
      </c>
      <c r="F83" s="20">
        <v>13987.253640000001</v>
      </c>
      <c r="G83" s="20">
        <v>13002.94411</v>
      </c>
      <c r="H83" s="20">
        <v>14084.1702</v>
      </c>
      <c r="I83" s="20">
        <v>13317.26442</v>
      </c>
      <c r="J83" s="20">
        <v>11380.41713</v>
      </c>
      <c r="K83" s="20">
        <v>14181.0425</v>
      </c>
      <c r="L83" s="20">
        <v>14233.72883</v>
      </c>
      <c r="M83" s="20">
        <v>12384.916279999999</v>
      </c>
      <c r="N83" s="20">
        <v>12552.26276</v>
      </c>
      <c r="O83" s="20">
        <v>11597.2713</v>
      </c>
      <c r="P83" s="20">
        <v>12284.927669999999</v>
      </c>
      <c r="Q83" s="20">
        <f t="shared" si="3"/>
        <v>156696.89163000003</v>
      </c>
    </row>
    <row r="84" spans="1:17" ht="22.5" customHeight="1" x14ac:dyDescent="0.25">
      <c r="A84" s="1"/>
      <c r="B84" s="1"/>
      <c r="C84" s="1" t="s">
        <v>163</v>
      </c>
      <c r="D84" s="1" t="s">
        <v>164</v>
      </c>
      <c r="E84" s="20">
        <v>1547.1343400000001</v>
      </c>
      <c r="F84" s="20">
        <v>635.16913999999895</v>
      </c>
      <c r="G84" s="20">
        <v>454.82621999999998</v>
      </c>
      <c r="H84" s="20">
        <v>2829.8023499999999</v>
      </c>
      <c r="I84" s="20">
        <v>3321.7728999999999</v>
      </c>
      <c r="J84" s="20">
        <v>3344.3211799999999</v>
      </c>
      <c r="K84" s="20">
        <v>3115.97856</v>
      </c>
      <c r="L84" s="20">
        <v>2497.22415</v>
      </c>
      <c r="M84" s="20">
        <v>2710.2437500000001</v>
      </c>
      <c r="N84" s="29">
        <v>2677.8</v>
      </c>
      <c r="O84" s="20">
        <v>2875.05386</v>
      </c>
      <c r="P84" s="20">
        <v>3276.6734799999899</v>
      </c>
      <c r="Q84" s="20">
        <f t="shared" si="3"/>
        <v>29285.999929999987</v>
      </c>
    </row>
    <row r="85" spans="1:17" ht="22.5" customHeight="1" x14ac:dyDescent="0.25">
      <c r="A85" s="1"/>
      <c r="B85" s="1" t="s">
        <v>165</v>
      </c>
      <c r="C85" s="1" t="s">
        <v>166</v>
      </c>
      <c r="D85" s="1" t="s">
        <v>167</v>
      </c>
      <c r="E85" s="20">
        <v>991.18213000000003</v>
      </c>
      <c r="F85" s="20">
        <v>4389.3545100000001</v>
      </c>
      <c r="G85" s="20">
        <v>2375.8962900000001</v>
      </c>
      <c r="H85" s="20">
        <v>3516.8420700000102</v>
      </c>
      <c r="I85" s="20">
        <v>2803.01818000001</v>
      </c>
      <c r="J85" s="20">
        <v>2911.1955800000101</v>
      </c>
      <c r="K85" s="20">
        <v>2923.0546600000098</v>
      </c>
      <c r="L85" s="20">
        <v>1159.06414</v>
      </c>
      <c r="M85" s="20">
        <v>3746.80458</v>
      </c>
      <c r="N85" s="20">
        <v>3878.92769000001</v>
      </c>
      <c r="O85" s="20">
        <v>4848.2769399999997</v>
      </c>
      <c r="P85" s="20">
        <v>3544.1664799999999</v>
      </c>
      <c r="Q85" s="20">
        <f t="shared" si="3"/>
        <v>37087.783250000051</v>
      </c>
    </row>
    <row r="86" spans="1:17" ht="22.5" customHeight="1" x14ac:dyDescent="0.25">
      <c r="A86" s="1"/>
      <c r="B86" s="1"/>
      <c r="C86" s="1" t="s">
        <v>168</v>
      </c>
      <c r="D86" s="1" t="s">
        <v>169</v>
      </c>
      <c r="E86" s="20">
        <v>3653.2101499999999</v>
      </c>
      <c r="F86" s="20">
        <v>593.21988999999996</v>
      </c>
      <c r="G86" s="20">
        <v>2504.1712600000001</v>
      </c>
      <c r="H86" s="20">
        <v>1629.6042399999999</v>
      </c>
      <c r="I86" s="20">
        <v>2283.1682900000101</v>
      </c>
      <c r="J86" s="20">
        <v>1897.5862</v>
      </c>
      <c r="K86" s="20">
        <v>1918.40571</v>
      </c>
      <c r="L86" s="20">
        <v>3191.6293999999998</v>
      </c>
      <c r="M86" s="20">
        <v>1363.55303</v>
      </c>
      <c r="N86" s="20">
        <v>1355.78487</v>
      </c>
      <c r="O86" s="20">
        <v>10.849600000000001</v>
      </c>
      <c r="P86" s="20">
        <v>1630.5534399999999</v>
      </c>
      <c r="Q86" s="20">
        <f t="shared" si="3"/>
        <v>22031.736080000013</v>
      </c>
    </row>
    <row r="87" spans="1:17" ht="22.5" customHeight="1" x14ac:dyDescent="0.25">
      <c r="A87" s="1"/>
      <c r="B87" s="1"/>
      <c r="C87" s="1" t="s">
        <v>170</v>
      </c>
      <c r="D87" s="1" t="s">
        <v>171</v>
      </c>
      <c r="E87" s="20">
        <v>5809.16896000001</v>
      </c>
      <c r="F87" s="20">
        <v>4685.7356400000099</v>
      </c>
      <c r="G87" s="20">
        <v>4689.9829799999998</v>
      </c>
      <c r="H87" s="20">
        <v>6510.2972100000097</v>
      </c>
      <c r="I87" s="20">
        <v>5207.2287299999898</v>
      </c>
      <c r="J87" s="20">
        <v>2238.1638600000001</v>
      </c>
      <c r="K87" s="20">
        <v>1813.03224</v>
      </c>
      <c r="L87" s="20">
        <v>3621.8897000000002</v>
      </c>
      <c r="M87" s="20">
        <v>1665.5455300000001</v>
      </c>
      <c r="N87" s="20">
        <v>2299.2217300000002</v>
      </c>
      <c r="O87" s="20">
        <v>5631.2597400000004</v>
      </c>
      <c r="P87" s="20">
        <v>5318.1347599999899</v>
      </c>
      <c r="Q87" s="20">
        <f t="shared" si="3"/>
        <v>49489.661080000005</v>
      </c>
    </row>
    <row r="88" spans="1:17" ht="22.5" customHeight="1" x14ac:dyDescent="0.25">
      <c r="A88" s="1"/>
      <c r="B88" s="1"/>
      <c r="C88" s="1" t="s">
        <v>172</v>
      </c>
      <c r="D88" s="1" t="s">
        <v>173</v>
      </c>
      <c r="E88" s="20">
        <v>203.27511000000001</v>
      </c>
      <c r="F88" s="20">
        <v>184.37540000000001</v>
      </c>
      <c r="G88" s="20">
        <v>89.110880000000094</v>
      </c>
      <c r="H88" s="20">
        <v>90.049990000000193</v>
      </c>
      <c r="I88" s="20">
        <v>75.719719999999896</v>
      </c>
      <c r="J88" s="20">
        <v>75.344120000000103</v>
      </c>
      <c r="K88" s="20">
        <v>80.554199999999895</v>
      </c>
      <c r="L88" s="20">
        <v>51.657249999999998</v>
      </c>
      <c r="M88" s="20">
        <v>16.51745</v>
      </c>
      <c r="N88" s="20">
        <v>39.056009999999901</v>
      </c>
      <c r="O88" s="20">
        <v>35.821089999999899</v>
      </c>
      <c r="P88" s="20">
        <v>41.377500000000097</v>
      </c>
      <c r="Q88" s="20">
        <f t="shared" si="3"/>
        <v>982.85872000000018</v>
      </c>
    </row>
    <row r="89" spans="1:17" ht="22.5" customHeight="1" x14ac:dyDescent="0.25">
      <c r="A89" s="1"/>
      <c r="B89" s="1"/>
      <c r="C89" s="1" t="s">
        <v>174</v>
      </c>
      <c r="D89" s="1" t="s">
        <v>175</v>
      </c>
      <c r="E89" s="20">
        <v>5519.79143999999</v>
      </c>
      <c r="F89" s="20">
        <v>6106.9789499999797</v>
      </c>
      <c r="G89" s="20">
        <v>6496.1197100000099</v>
      </c>
      <c r="H89" s="20">
        <v>6575.9773800000203</v>
      </c>
      <c r="I89" s="20">
        <v>5743.0147699999998</v>
      </c>
      <c r="J89" s="20">
        <v>6263.5954199999896</v>
      </c>
      <c r="K89" s="20">
        <v>5608.6379900000102</v>
      </c>
      <c r="L89" s="20">
        <v>4577.7367800000002</v>
      </c>
      <c r="M89" s="20">
        <v>4529.6410100000003</v>
      </c>
      <c r="N89" s="20">
        <v>4962.3215299999902</v>
      </c>
      <c r="O89" s="20">
        <v>2831.71937999999</v>
      </c>
      <c r="P89" s="20">
        <v>992.99591999999905</v>
      </c>
      <c r="Q89" s="20">
        <f t="shared" si="3"/>
        <v>60208.530279999984</v>
      </c>
    </row>
    <row r="90" spans="1:17" ht="22.5" customHeight="1" x14ac:dyDescent="0.25">
      <c r="A90" s="1"/>
      <c r="B90" s="1" t="s">
        <v>176</v>
      </c>
      <c r="C90" s="23" t="s">
        <v>176</v>
      </c>
      <c r="D90" s="1"/>
      <c r="E90" s="20">
        <v>6998.33</v>
      </c>
      <c r="F90" s="20">
        <v>5239.46</v>
      </c>
      <c r="G90" s="20">
        <v>5098.88</v>
      </c>
      <c r="H90" s="20">
        <v>6330.83</v>
      </c>
      <c r="I90" s="20">
        <v>5293.13</v>
      </c>
      <c r="J90" s="20">
        <v>5160.8900000000003</v>
      </c>
      <c r="K90" s="20">
        <v>5430.33</v>
      </c>
      <c r="L90" s="20">
        <v>3934.3</v>
      </c>
      <c r="M90" s="20">
        <v>4139.49</v>
      </c>
      <c r="N90" s="20">
        <v>5352.78</v>
      </c>
      <c r="O90" s="20">
        <v>5331.48</v>
      </c>
      <c r="P90" s="20">
        <v>6710.68</v>
      </c>
      <c r="Q90" s="20">
        <f t="shared" si="3"/>
        <v>65020.580000000009</v>
      </c>
    </row>
    <row r="91" spans="1:17" ht="22.5" customHeight="1" x14ac:dyDescent="0.25">
      <c r="A91" s="1"/>
      <c r="B91" s="1" t="s">
        <v>177</v>
      </c>
      <c r="C91" s="1" t="s">
        <v>178</v>
      </c>
      <c r="D91" s="1" t="s">
        <v>179</v>
      </c>
      <c r="E91" s="20">
        <v>5253.2190000000001</v>
      </c>
      <c r="F91" s="20">
        <v>5625.7449999999999</v>
      </c>
      <c r="G91" s="20">
        <v>6284.58</v>
      </c>
      <c r="H91" s="20">
        <v>6035.0370000000003</v>
      </c>
      <c r="I91" s="20">
        <v>5897.5050000000001</v>
      </c>
      <c r="J91" s="20">
        <v>5838.8829999999998</v>
      </c>
      <c r="K91" s="20">
        <v>5079.9799999999996</v>
      </c>
      <c r="L91" s="20">
        <v>4064.9850000000001</v>
      </c>
      <c r="M91" s="20">
        <v>4063.1329999999998</v>
      </c>
      <c r="N91" s="20">
        <v>4345.3119999999999</v>
      </c>
      <c r="O91" s="20">
        <v>3839.34</v>
      </c>
      <c r="P91" s="20">
        <v>4448.6379999999999</v>
      </c>
      <c r="Q91" s="20">
        <f t="shared" si="3"/>
        <v>60776.357000000011</v>
      </c>
    </row>
    <row r="92" spans="1:17" ht="22.5" customHeight="1" x14ac:dyDescent="0.25">
      <c r="A92" s="1"/>
      <c r="B92" s="1"/>
      <c r="C92" s="1" t="s">
        <v>180</v>
      </c>
      <c r="D92" s="1" t="s">
        <v>181</v>
      </c>
      <c r="E92" s="20">
        <v>1740.4259999999999</v>
      </c>
      <c r="F92" s="20">
        <v>2015.5640000000001</v>
      </c>
      <c r="G92" s="20">
        <v>2122.0320000000002</v>
      </c>
      <c r="H92" s="20">
        <v>2155.672</v>
      </c>
      <c r="I92" s="20">
        <v>2035.625</v>
      </c>
      <c r="J92" s="20">
        <v>1949.8979999999999</v>
      </c>
      <c r="K92" s="20">
        <v>1846.931</v>
      </c>
      <c r="L92" s="20">
        <v>1631.633</v>
      </c>
      <c r="M92" s="20">
        <v>1678.8320000000001</v>
      </c>
      <c r="N92" s="20">
        <v>1877.105</v>
      </c>
      <c r="O92" s="20">
        <v>1611.981</v>
      </c>
      <c r="P92" s="20">
        <v>1711.528</v>
      </c>
      <c r="Q92" s="20">
        <f t="shared" si="3"/>
        <v>22377.226999999995</v>
      </c>
    </row>
    <row r="93" spans="1:17" ht="22.5" customHeight="1" x14ac:dyDescent="0.25">
      <c r="A93" s="1" t="s">
        <v>182</v>
      </c>
      <c r="B93" s="1" t="s">
        <v>128</v>
      </c>
      <c r="C93" s="1" t="s">
        <v>183</v>
      </c>
      <c r="D93" s="1" t="s">
        <v>184</v>
      </c>
      <c r="E93" s="20">
        <v>5007.0105899999999</v>
      </c>
      <c r="F93" s="20">
        <v>5990.13939999999</v>
      </c>
      <c r="G93" s="20">
        <v>6365.5954900000097</v>
      </c>
      <c r="H93" s="20">
        <v>5243.7169800000001</v>
      </c>
      <c r="I93" s="20">
        <v>3939.40146</v>
      </c>
      <c r="J93" s="20">
        <v>4595.6394600000103</v>
      </c>
      <c r="K93" s="20">
        <v>4517.2242999999999</v>
      </c>
      <c r="L93" s="20">
        <v>3172.3761300000001</v>
      </c>
      <c r="M93" s="20">
        <v>2849.2654299999999</v>
      </c>
      <c r="N93" s="20">
        <v>3033.27224999999</v>
      </c>
      <c r="O93" s="20">
        <v>3092.2785400000098</v>
      </c>
      <c r="P93" s="20">
        <v>3797.03035</v>
      </c>
      <c r="Q93" s="20">
        <f t="shared" si="3"/>
        <v>51602.950380000002</v>
      </c>
    </row>
    <row r="94" spans="1:17" ht="22.5" customHeight="1" x14ac:dyDescent="0.25">
      <c r="A94" s="1"/>
      <c r="B94" s="1"/>
      <c r="C94" s="1" t="s">
        <v>185</v>
      </c>
      <c r="D94" s="1" t="s">
        <v>186</v>
      </c>
      <c r="E94" s="20">
        <v>5869.9742500000002</v>
      </c>
      <c r="F94" s="20">
        <v>7081.7285600000096</v>
      </c>
      <c r="G94" s="20">
        <v>8035.0194300000203</v>
      </c>
      <c r="H94" s="20">
        <v>7069.8304399999997</v>
      </c>
      <c r="I94" s="20">
        <v>6110.1341599999896</v>
      </c>
      <c r="J94" s="20">
        <v>6133.9511599999896</v>
      </c>
      <c r="K94" s="20">
        <v>5462.2576899999904</v>
      </c>
      <c r="L94" s="20">
        <v>4059.8672099999999</v>
      </c>
      <c r="M94" s="20">
        <v>3969.3948999999998</v>
      </c>
      <c r="N94" s="20">
        <v>4090.4464400000002</v>
      </c>
      <c r="O94" s="20">
        <v>3699.1822699999998</v>
      </c>
      <c r="P94" s="20">
        <v>4554.2165299999997</v>
      </c>
      <c r="Q94" s="20">
        <f t="shared" si="3"/>
        <v>66136.003039999996</v>
      </c>
    </row>
    <row r="95" spans="1:17" ht="22.5" customHeight="1" x14ac:dyDescent="0.25">
      <c r="A95" s="1"/>
      <c r="B95" s="1" t="s">
        <v>187</v>
      </c>
      <c r="C95" s="1" t="s">
        <v>188</v>
      </c>
      <c r="D95" s="1" t="s">
        <v>189</v>
      </c>
      <c r="E95" s="20">
        <v>5981.62356000001</v>
      </c>
      <c r="F95" s="20">
        <v>6609.1935900000099</v>
      </c>
      <c r="G95" s="20">
        <v>7227.3560900000002</v>
      </c>
      <c r="H95" s="20">
        <v>6762.8861200000001</v>
      </c>
      <c r="I95" s="20">
        <v>6467.3323799999898</v>
      </c>
      <c r="J95" s="20">
        <v>6183.44894999999</v>
      </c>
      <c r="K95" s="20">
        <v>5781.8182000000097</v>
      </c>
      <c r="L95" s="20">
        <v>4751.8906500000003</v>
      </c>
      <c r="M95" s="20">
        <v>4244.6465399999997</v>
      </c>
      <c r="N95" s="20">
        <v>4380.0882499999898</v>
      </c>
      <c r="O95" s="20">
        <v>4207.76252999999</v>
      </c>
      <c r="P95" s="20">
        <v>5298.6722600000003</v>
      </c>
      <c r="Q95" s="20">
        <f t="shared" si="3"/>
        <v>67896.719120000009</v>
      </c>
    </row>
    <row r="96" spans="1:17" ht="22.5" customHeight="1" x14ac:dyDescent="0.25">
      <c r="A96" s="1"/>
      <c r="B96" s="1"/>
      <c r="C96" s="23" t="s">
        <v>190</v>
      </c>
      <c r="D96" s="1"/>
      <c r="E96" s="20">
        <v>1527.48</v>
      </c>
      <c r="F96" s="20">
        <v>1757.25</v>
      </c>
      <c r="G96" s="20">
        <v>1527.48</v>
      </c>
      <c r="H96" s="20">
        <v>1779.12</v>
      </c>
      <c r="I96" s="20">
        <v>1500.57</v>
      </c>
      <c r="J96" s="20">
        <v>1369.8</v>
      </c>
      <c r="K96" s="20">
        <v>1156.5</v>
      </c>
      <c r="L96" s="20">
        <v>928.89</v>
      </c>
      <c r="M96" s="20">
        <v>1046.57</v>
      </c>
      <c r="N96" s="20">
        <v>1064.57</v>
      </c>
      <c r="O96" s="20">
        <v>1037.21</v>
      </c>
      <c r="P96" s="20">
        <v>1171.44</v>
      </c>
      <c r="Q96" s="20">
        <f t="shared" si="3"/>
        <v>15866.88</v>
      </c>
    </row>
    <row r="97" spans="1:17" ht="22.5" customHeight="1" x14ac:dyDescent="0.25">
      <c r="A97" s="1"/>
      <c r="B97" s="1" t="s">
        <v>191</v>
      </c>
      <c r="C97" s="1" t="s">
        <v>192</v>
      </c>
      <c r="D97" s="1" t="s">
        <v>193</v>
      </c>
      <c r="E97" s="20">
        <v>5801.5160000000096</v>
      </c>
      <c r="F97" s="20">
        <v>7871.6785100000097</v>
      </c>
      <c r="G97" s="20">
        <v>9490.5722400000104</v>
      </c>
      <c r="H97" s="20">
        <v>9090.67975999999</v>
      </c>
      <c r="I97" s="20">
        <v>6490.7480599999999</v>
      </c>
      <c r="J97" s="20">
        <v>5735.7555600000196</v>
      </c>
      <c r="K97" s="20">
        <v>4964.5973900000099</v>
      </c>
      <c r="L97" s="20">
        <v>3803.1925299999998</v>
      </c>
      <c r="M97" s="20">
        <v>3835.2026000000001</v>
      </c>
      <c r="N97" s="20">
        <v>3793.7898599999999</v>
      </c>
      <c r="O97" s="20">
        <v>3183.3601899999999</v>
      </c>
      <c r="P97" s="20">
        <v>5137.6991699999899</v>
      </c>
      <c r="Q97" s="20">
        <f t="shared" si="3"/>
        <v>69198.79187000003</v>
      </c>
    </row>
    <row r="98" spans="1:17" ht="22.5" customHeight="1" x14ac:dyDescent="0.25">
      <c r="A98" s="1"/>
      <c r="B98" s="1"/>
      <c r="C98" s="1" t="s">
        <v>194</v>
      </c>
      <c r="D98" s="1" t="s">
        <v>195</v>
      </c>
      <c r="E98" s="20">
        <v>4960.9328000000096</v>
      </c>
      <c r="F98" s="20">
        <v>5994.4182700000001</v>
      </c>
      <c r="G98" s="20">
        <v>6576.7427299999899</v>
      </c>
      <c r="H98" s="20">
        <v>6135.1946600000001</v>
      </c>
      <c r="I98" s="20">
        <v>5077.9466499999799</v>
      </c>
      <c r="J98" s="20">
        <v>5124.7074500000099</v>
      </c>
      <c r="K98" s="20">
        <v>4806.0352500000099</v>
      </c>
      <c r="L98" s="20">
        <v>3577.3111600000002</v>
      </c>
      <c r="M98" s="20">
        <v>3481.4338699999998</v>
      </c>
      <c r="N98" s="20">
        <v>3472.6205100000102</v>
      </c>
      <c r="O98" s="20">
        <v>3250.3185899999999</v>
      </c>
      <c r="P98" s="20">
        <v>3494.8990800000001</v>
      </c>
      <c r="Q98" s="20">
        <f t="shared" si="3"/>
        <v>55952.561020000008</v>
      </c>
    </row>
    <row r="99" spans="1:17" ht="22.5" customHeight="1" x14ac:dyDescent="0.25">
      <c r="A99" s="1"/>
      <c r="B99" s="1"/>
      <c r="C99" s="1" t="s">
        <v>196</v>
      </c>
      <c r="D99" s="1" t="s">
        <v>197</v>
      </c>
      <c r="E99" s="20">
        <v>1023.80376</v>
      </c>
      <c r="F99" s="20">
        <v>1145.3128999999999</v>
      </c>
      <c r="G99" s="20">
        <v>1160.87419</v>
      </c>
      <c r="H99" s="20">
        <v>1193.84917</v>
      </c>
      <c r="I99" s="20">
        <v>1062.3130000000001</v>
      </c>
      <c r="J99" s="20">
        <v>1069.86005</v>
      </c>
      <c r="K99" s="20">
        <v>964.99227999999903</v>
      </c>
      <c r="L99" s="20">
        <v>725.99312999999995</v>
      </c>
      <c r="M99" s="20">
        <v>704.19335999999998</v>
      </c>
      <c r="N99" s="20">
        <v>740.15847000000099</v>
      </c>
      <c r="O99" s="20">
        <v>698.34429</v>
      </c>
      <c r="P99" s="20">
        <v>863.40860999999904</v>
      </c>
      <c r="Q99" s="20">
        <f t="shared" si="3"/>
        <v>11353.103209999997</v>
      </c>
    </row>
    <row r="100" spans="1:17" ht="22.5" customHeight="1" x14ac:dyDescent="0.25">
      <c r="A100" s="1"/>
      <c r="B100" s="1"/>
      <c r="C100" s="1" t="s">
        <v>198</v>
      </c>
      <c r="D100" s="1" t="s">
        <v>199</v>
      </c>
      <c r="E100" s="20">
        <v>7069.4245300000002</v>
      </c>
      <c r="F100" s="20">
        <v>7190.3259400000097</v>
      </c>
      <c r="G100" s="20">
        <v>7689.3168899999901</v>
      </c>
      <c r="H100" s="20">
        <v>6820.5368799999997</v>
      </c>
      <c r="I100" s="20">
        <v>7736.2551099999901</v>
      </c>
      <c r="J100" s="20">
        <v>7816.6005299999997</v>
      </c>
      <c r="K100" s="20">
        <v>7175.19991999999</v>
      </c>
      <c r="L100" s="20">
        <v>5526.5269900000003</v>
      </c>
      <c r="M100" s="20">
        <v>5296.5068300000003</v>
      </c>
      <c r="N100" s="20">
        <v>5423.1962100000201</v>
      </c>
      <c r="O100" s="20">
        <v>5070.0502299999998</v>
      </c>
      <c r="P100" s="20">
        <v>5817.1863000000003</v>
      </c>
      <c r="Q100" s="20">
        <f t="shared" si="3"/>
        <v>78631.126359999995</v>
      </c>
    </row>
    <row r="101" spans="1:17" ht="22.5" customHeight="1" x14ac:dyDescent="0.25">
      <c r="A101" s="1" t="s">
        <v>200</v>
      </c>
      <c r="B101" s="1" t="s">
        <v>201</v>
      </c>
      <c r="C101" s="1" t="s">
        <v>202</v>
      </c>
      <c r="D101" s="1" t="s">
        <v>203</v>
      </c>
      <c r="E101" s="20">
        <v>7435.7786399999804</v>
      </c>
      <c r="F101" s="20">
        <v>8621.8118099999992</v>
      </c>
      <c r="G101" s="20">
        <v>9514.6125800000009</v>
      </c>
      <c r="H101" s="20">
        <v>9040.1514700000007</v>
      </c>
      <c r="I101" s="20">
        <v>7847.23596</v>
      </c>
      <c r="J101" s="20">
        <v>7907.8062899999904</v>
      </c>
      <c r="K101" s="20">
        <v>7474.5089599999901</v>
      </c>
      <c r="L101" s="20">
        <v>5705.0146699999996</v>
      </c>
      <c r="M101" s="20">
        <v>5535.21587</v>
      </c>
      <c r="N101" s="20">
        <v>5611.5374199999897</v>
      </c>
      <c r="O101" s="20">
        <v>5151.3502799999897</v>
      </c>
      <c r="P101" s="20">
        <v>6428.5895499999797</v>
      </c>
      <c r="Q101" s="20">
        <f t="shared" si="3"/>
        <v>86273.613499999919</v>
      </c>
    </row>
    <row r="102" spans="1:17" ht="22.5" customHeight="1" x14ac:dyDescent="0.25">
      <c r="A102" s="1"/>
      <c r="B102" s="1"/>
      <c r="C102" s="1" t="s">
        <v>204</v>
      </c>
      <c r="D102" s="1" t="s">
        <v>205</v>
      </c>
      <c r="E102" s="20">
        <v>6265.6145700000097</v>
      </c>
      <c r="F102" s="20">
        <v>7377.4481099999903</v>
      </c>
      <c r="G102" s="20">
        <v>8195.6169800000007</v>
      </c>
      <c r="H102" s="20">
        <v>7285.2282400000004</v>
      </c>
      <c r="I102" s="20">
        <v>6143.4808000000103</v>
      </c>
      <c r="J102" s="20">
        <v>6173.7876900000001</v>
      </c>
      <c r="K102" s="20">
        <v>5525.0328499999896</v>
      </c>
      <c r="L102" s="20">
        <v>4200.6454400000002</v>
      </c>
      <c r="M102" s="20">
        <v>4091.3404999999998</v>
      </c>
      <c r="N102" s="20">
        <v>4209.2721099999999</v>
      </c>
      <c r="O102" s="20">
        <v>3837.5623399999999</v>
      </c>
      <c r="P102" s="20">
        <v>4773.8452799999995</v>
      </c>
      <c r="Q102" s="20">
        <f t="shared" si="3"/>
        <v>68078.874909999984</v>
      </c>
    </row>
    <row r="103" spans="1:17" ht="22.5" customHeight="1" x14ac:dyDescent="0.25">
      <c r="A103" s="1"/>
      <c r="B103" s="1"/>
      <c r="C103" s="1" t="s">
        <v>206</v>
      </c>
      <c r="D103" s="1" t="s">
        <v>207</v>
      </c>
      <c r="E103" s="20">
        <v>5332.05932999999</v>
      </c>
      <c r="F103" s="20">
        <v>6205.34979999999</v>
      </c>
      <c r="G103" s="20">
        <v>6989.65427000001</v>
      </c>
      <c r="H103" s="20">
        <v>6280.8361400000003</v>
      </c>
      <c r="I103" s="20">
        <v>5577.4408199999998</v>
      </c>
      <c r="J103" s="20">
        <v>5490.2051300000003</v>
      </c>
      <c r="K103" s="20">
        <v>5020.3201500000096</v>
      </c>
      <c r="L103" s="20">
        <v>3737.2425199999998</v>
      </c>
      <c r="M103" s="20">
        <v>3491.2479899999998</v>
      </c>
      <c r="N103" s="20">
        <v>3487.7121999999999</v>
      </c>
      <c r="O103" s="20">
        <v>3313.20894</v>
      </c>
      <c r="P103" s="20">
        <v>4243.4244099999996</v>
      </c>
      <c r="Q103" s="20">
        <f t="shared" si="3"/>
        <v>59168.701699999991</v>
      </c>
    </row>
    <row r="104" spans="1:17" ht="22.5" customHeight="1" x14ac:dyDescent="0.25">
      <c r="A104" s="1"/>
      <c r="B104" s="1"/>
      <c r="C104" s="1" t="s">
        <v>208</v>
      </c>
      <c r="D104" s="1" t="s">
        <v>209</v>
      </c>
      <c r="E104" s="20">
        <v>6481.6270199999999</v>
      </c>
      <c r="F104" s="20">
        <v>7299.3668600000101</v>
      </c>
      <c r="G104" s="20">
        <v>8483.68426</v>
      </c>
      <c r="H104" s="20">
        <v>7747.9480400000102</v>
      </c>
      <c r="I104" s="20">
        <v>6269.2838400000001</v>
      </c>
      <c r="J104" s="20">
        <v>6130.32881000001</v>
      </c>
      <c r="K104" s="20">
        <v>5964.86895000001</v>
      </c>
      <c r="L104" s="20">
        <v>4333.7320900000004</v>
      </c>
      <c r="M104" s="20">
        <v>4134.3119900000002</v>
      </c>
      <c r="N104" s="20">
        <v>4267.3078800000003</v>
      </c>
      <c r="O104" s="20">
        <v>3985.4061499999998</v>
      </c>
      <c r="P104" s="20">
        <v>5153.3109600000098</v>
      </c>
      <c r="Q104" s="20">
        <f t="shared" si="3"/>
        <v>70251.176850000047</v>
      </c>
    </row>
    <row r="105" spans="1:17" ht="22.5" customHeight="1" x14ac:dyDescent="0.25">
      <c r="A105" s="1"/>
      <c r="B105" s="1"/>
      <c r="C105" s="1" t="s">
        <v>210</v>
      </c>
      <c r="D105" s="1" t="s">
        <v>211</v>
      </c>
      <c r="E105" s="20">
        <v>5480.7447699999902</v>
      </c>
      <c r="F105" s="20">
        <v>6335.3499100000099</v>
      </c>
      <c r="G105" s="20">
        <v>6719.5641499999801</v>
      </c>
      <c r="H105" s="20">
        <v>6638.1524199999903</v>
      </c>
      <c r="I105" s="20">
        <v>5938.2183699999996</v>
      </c>
      <c r="J105" s="20">
        <v>5910.58943</v>
      </c>
      <c r="K105" s="20">
        <v>933.31165999999996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f t="shared" si="3"/>
        <v>37955.930709999964</v>
      </c>
    </row>
    <row r="106" spans="1:17" ht="22.5" customHeight="1" x14ac:dyDescent="0.25">
      <c r="A106" s="1"/>
      <c r="B106" s="1"/>
      <c r="C106" s="1" t="s">
        <v>212</v>
      </c>
      <c r="D106" s="1" t="s">
        <v>213</v>
      </c>
      <c r="E106" s="20">
        <v>1168.38429</v>
      </c>
      <c r="F106" s="20">
        <v>1757.1450199999999</v>
      </c>
      <c r="G106" s="20">
        <v>1638.7896599999999</v>
      </c>
      <c r="H106" s="20">
        <v>1548.8954100000001</v>
      </c>
      <c r="I106" s="20">
        <v>1736.70616</v>
      </c>
      <c r="J106" s="20">
        <v>1916.57843</v>
      </c>
      <c r="K106" s="20">
        <v>1344.17696</v>
      </c>
      <c r="L106" s="20">
        <v>931.25404000000003</v>
      </c>
      <c r="M106" s="20">
        <v>951.09275000000002</v>
      </c>
      <c r="N106" s="20">
        <v>943.28524000000095</v>
      </c>
      <c r="O106" s="20">
        <v>902.51020000000005</v>
      </c>
      <c r="P106" s="20">
        <v>1136.6550299999999</v>
      </c>
      <c r="Q106" s="20">
        <f t="shared" si="3"/>
        <v>15975.473190000002</v>
      </c>
    </row>
    <row r="107" spans="1:17" ht="22.5" customHeight="1" x14ac:dyDescent="0.25">
      <c r="A107" s="1"/>
      <c r="B107" s="1"/>
      <c r="C107" s="1" t="s">
        <v>214</v>
      </c>
      <c r="D107" s="1" t="s">
        <v>215</v>
      </c>
      <c r="E107" s="20">
        <v>281.97545000000002</v>
      </c>
      <c r="F107" s="20">
        <v>280.93951000000101</v>
      </c>
      <c r="G107" s="20">
        <v>282.39292999999998</v>
      </c>
      <c r="H107" s="20">
        <v>255.69101000000001</v>
      </c>
      <c r="I107" s="20">
        <v>257.39345999999898</v>
      </c>
      <c r="J107" s="20">
        <v>256.34829000000002</v>
      </c>
      <c r="K107" s="20">
        <v>280.554110000001</v>
      </c>
      <c r="L107" s="20">
        <v>278.50205999999997</v>
      </c>
      <c r="M107" s="20">
        <v>266.63628999999997</v>
      </c>
      <c r="N107" s="20">
        <v>277.897009999999</v>
      </c>
      <c r="O107" s="20">
        <v>253.20672999999999</v>
      </c>
      <c r="P107" s="20">
        <v>275.61597999999901</v>
      </c>
      <c r="Q107" s="20">
        <f t="shared" si="3"/>
        <v>3247.1528299999986</v>
      </c>
    </row>
    <row r="108" spans="1:17" ht="22.5" customHeight="1" x14ac:dyDescent="0.25">
      <c r="A108" s="1"/>
      <c r="B108" s="1" t="s">
        <v>165</v>
      </c>
      <c r="C108" s="1" t="s">
        <v>216</v>
      </c>
      <c r="D108" s="1" t="s">
        <v>217</v>
      </c>
      <c r="E108" s="20">
        <v>1602.3593900000001</v>
      </c>
      <c r="F108" s="20">
        <v>3335.95703</v>
      </c>
      <c r="G108" s="20">
        <v>3161.2173399999901</v>
      </c>
      <c r="H108" s="20">
        <v>1657.4283600000001</v>
      </c>
      <c r="I108" s="20">
        <v>2804.36312</v>
      </c>
      <c r="J108" s="20">
        <v>5485.3515599999901</v>
      </c>
      <c r="K108" s="20">
        <v>6293.8901799999903</v>
      </c>
      <c r="L108" s="20">
        <v>3765.9299599999999</v>
      </c>
      <c r="M108" s="20">
        <v>6141.2930399999996</v>
      </c>
      <c r="N108" s="20">
        <v>5156.7366299999903</v>
      </c>
      <c r="O108" s="20">
        <v>1461.6684499999999</v>
      </c>
      <c r="P108" s="20">
        <v>2213.77385000001</v>
      </c>
      <c r="Q108" s="20">
        <f t="shared" si="3"/>
        <v>43079.968909999974</v>
      </c>
    </row>
    <row r="109" spans="1:17" ht="22.5" customHeight="1" x14ac:dyDescent="0.25">
      <c r="A109" s="3" t="s">
        <v>218</v>
      </c>
      <c r="B109" s="3"/>
      <c r="C109" s="3"/>
      <c r="D109" s="3"/>
      <c r="E109" s="22">
        <f t="shared" ref="E109:P109" si="4">SUM(E67:E108)</f>
        <v>157265.16827999998</v>
      </c>
      <c r="F109" s="22">
        <f t="shared" si="4"/>
        <v>168108.00332000002</v>
      </c>
      <c r="G109" s="22">
        <f t="shared" si="4"/>
        <v>178682.66845000006</v>
      </c>
      <c r="H109" s="22">
        <f t="shared" si="4"/>
        <v>169835.34380000003</v>
      </c>
      <c r="I109" s="22">
        <f t="shared" si="4"/>
        <v>163092.67344999994</v>
      </c>
      <c r="J109" s="22">
        <f t="shared" si="4"/>
        <v>159288.95500999998</v>
      </c>
      <c r="K109" s="22">
        <f t="shared" si="4"/>
        <v>144619.36646000002</v>
      </c>
      <c r="L109" s="22">
        <f t="shared" si="4"/>
        <v>121038.65548999999</v>
      </c>
      <c r="M109" s="22">
        <f t="shared" si="4"/>
        <v>118642.6537</v>
      </c>
      <c r="N109" s="22">
        <f t="shared" si="4"/>
        <v>121608.78834</v>
      </c>
      <c r="O109" s="22">
        <f t="shared" si="4"/>
        <v>111281.38235999996</v>
      </c>
      <c r="P109" s="22">
        <f t="shared" si="4"/>
        <v>127582.20727</v>
      </c>
      <c r="Q109" s="22">
        <f t="shared" si="3"/>
        <v>1741045.8659299996</v>
      </c>
    </row>
    <row r="110" spans="1:17" ht="22.5" customHeight="1" x14ac:dyDescent="0.25">
      <c r="A110" s="1" t="s">
        <v>219</v>
      </c>
      <c r="B110" s="1" t="s">
        <v>220</v>
      </c>
      <c r="C110" s="23" t="s">
        <v>221</v>
      </c>
      <c r="D110" s="1"/>
      <c r="E110" s="20">
        <v>8520.4</v>
      </c>
      <c r="F110" s="20">
        <v>8895.1</v>
      </c>
      <c r="G110" s="20">
        <v>9083.4</v>
      </c>
      <c r="H110" s="20">
        <v>9144.2999999999993</v>
      </c>
      <c r="I110" s="20">
        <v>9782.5</v>
      </c>
      <c r="J110" s="20">
        <v>9425.9</v>
      </c>
      <c r="K110" s="20">
        <v>9537.2999999999993</v>
      </c>
      <c r="L110" s="20">
        <v>9040</v>
      </c>
      <c r="M110" s="20">
        <v>9645.5</v>
      </c>
      <c r="N110" s="20">
        <v>9996.7000000000007</v>
      </c>
      <c r="O110" s="20">
        <v>9018.2999999999993</v>
      </c>
      <c r="P110" s="20">
        <v>9285.1</v>
      </c>
      <c r="Q110" s="20">
        <f t="shared" si="3"/>
        <v>111374.5</v>
      </c>
    </row>
    <row r="111" spans="1:17" ht="22.5" customHeight="1" x14ac:dyDescent="0.25">
      <c r="A111" s="1"/>
      <c r="B111" s="1"/>
      <c r="C111" s="23" t="s">
        <v>222</v>
      </c>
      <c r="D111" s="1"/>
      <c r="E111" s="20">
        <v>5039.8999999999996</v>
      </c>
      <c r="F111" s="20">
        <v>5579.05</v>
      </c>
      <c r="G111" s="20">
        <v>5456.45</v>
      </c>
      <c r="H111" s="20">
        <v>5754.35</v>
      </c>
      <c r="I111" s="20">
        <v>5689.3</v>
      </c>
      <c r="J111" s="20">
        <v>5740.65</v>
      </c>
      <c r="K111" s="20">
        <v>5647.3</v>
      </c>
      <c r="L111" s="20">
        <v>5583.6</v>
      </c>
      <c r="M111" s="20">
        <v>5276.75</v>
      </c>
      <c r="N111" s="20">
        <v>5963.83</v>
      </c>
      <c r="O111" s="20">
        <v>5224.8</v>
      </c>
      <c r="P111" s="20">
        <v>5796.5</v>
      </c>
      <c r="Q111" s="20">
        <f t="shared" si="3"/>
        <v>66752.48000000001</v>
      </c>
    </row>
    <row r="112" spans="1:17" ht="22.5" customHeight="1" x14ac:dyDescent="0.25">
      <c r="A112" s="1"/>
      <c r="B112" s="1" t="s">
        <v>223</v>
      </c>
      <c r="C112" s="1" t="s">
        <v>224</v>
      </c>
      <c r="D112" s="1" t="s">
        <v>225</v>
      </c>
      <c r="E112" s="20">
        <v>895.28612999999802</v>
      </c>
      <c r="F112" s="20">
        <v>724.65869999999904</v>
      </c>
      <c r="G112" s="20">
        <v>610.60856000000001</v>
      </c>
      <c r="H112" s="20">
        <v>719.71351999999797</v>
      </c>
      <c r="I112" s="20">
        <v>691.07146</v>
      </c>
      <c r="J112" s="20">
        <v>744.086579999999</v>
      </c>
      <c r="K112" s="20">
        <v>851.71718999999905</v>
      </c>
      <c r="L112" s="20">
        <v>909.59298000000001</v>
      </c>
      <c r="M112" s="20">
        <v>1045.0557799999999</v>
      </c>
      <c r="N112" s="20">
        <v>917.92308000000003</v>
      </c>
      <c r="O112" s="20">
        <v>947.72050000000104</v>
      </c>
      <c r="P112" s="20">
        <v>803.20327999999904</v>
      </c>
      <c r="Q112" s="20">
        <f t="shared" si="3"/>
        <v>9860.6377599999942</v>
      </c>
    </row>
    <row r="113" spans="1:17" ht="22.5" customHeight="1" x14ac:dyDescent="0.25">
      <c r="A113" s="1"/>
      <c r="B113" s="1"/>
      <c r="C113" s="1" t="s">
        <v>226</v>
      </c>
      <c r="D113" s="1" t="s">
        <v>227</v>
      </c>
      <c r="E113" s="20">
        <v>2080.0213600000002</v>
      </c>
      <c r="F113" s="20">
        <v>2876.67884</v>
      </c>
      <c r="G113" s="20">
        <v>1926.0140899999999</v>
      </c>
      <c r="H113" s="20">
        <v>4324.3952200000103</v>
      </c>
      <c r="I113" s="20">
        <v>4401.6099199999999</v>
      </c>
      <c r="J113" s="20">
        <v>4266.0800200000103</v>
      </c>
      <c r="K113" s="20">
        <v>4519.9584100000002</v>
      </c>
      <c r="L113" s="20">
        <v>4459.6097799999998</v>
      </c>
      <c r="M113" s="20">
        <v>4588.4359199999999</v>
      </c>
      <c r="N113" s="20">
        <v>4548.0252299999902</v>
      </c>
      <c r="O113" s="20">
        <v>4265.2940099999996</v>
      </c>
      <c r="P113" s="20">
        <v>4243.77646</v>
      </c>
      <c r="Q113" s="20">
        <f t="shared" si="3"/>
        <v>46499.899260000006</v>
      </c>
    </row>
    <row r="114" spans="1:17" ht="22.5" customHeight="1" x14ac:dyDescent="0.25">
      <c r="A114" s="1"/>
      <c r="B114" s="1"/>
      <c r="C114" s="1" t="s">
        <v>228</v>
      </c>
      <c r="D114" s="1" t="s">
        <v>229</v>
      </c>
      <c r="E114" s="20">
        <v>2121.1859199999999</v>
      </c>
      <c r="F114" s="20">
        <v>2230.7971899999998</v>
      </c>
      <c r="G114" s="20">
        <v>2135.4299700000001</v>
      </c>
      <c r="H114" s="20">
        <v>2416.2250800000102</v>
      </c>
      <c r="I114" s="20">
        <v>2251.5605399999999</v>
      </c>
      <c r="J114" s="20">
        <v>2356.9694199999999</v>
      </c>
      <c r="K114" s="20">
        <v>2340.4402300000002</v>
      </c>
      <c r="L114" s="20">
        <v>2122.7051999999999</v>
      </c>
      <c r="M114" s="20">
        <v>2208.1401099999998</v>
      </c>
      <c r="N114" s="20">
        <v>2173.0518699999998</v>
      </c>
      <c r="O114" s="20">
        <v>1514.82852</v>
      </c>
      <c r="P114" s="20">
        <v>1196.2967900000001</v>
      </c>
      <c r="Q114" s="20">
        <f t="shared" si="3"/>
        <v>25067.630840000009</v>
      </c>
    </row>
    <row r="115" spans="1:17" ht="22.5" customHeight="1" x14ac:dyDescent="0.25">
      <c r="A115" s="1"/>
      <c r="B115" s="1"/>
      <c r="C115" s="1" t="s">
        <v>230</v>
      </c>
      <c r="D115" s="1" t="s">
        <v>231</v>
      </c>
      <c r="E115" s="20">
        <v>260.82168999999999</v>
      </c>
      <c r="F115" s="20">
        <v>298.14814999999902</v>
      </c>
      <c r="G115" s="20">
        <v>252.55345</v>
      </c>
      <c r="H115" s="20">
        <v>245.38066999999899</v>
      </c>
      <c r="I115" s="20">
        <v>254.26230000000001</v>
      </c>
      <c r="J115" s="20">
        <v>285.69947000000002</v>
      </c>
      <c r="K115" s="20">
        <v>268.17180000000002</v>
      </c>
      <c r="L115" s="20">
        <v>241.54938999999999</v>
      </c>
      <c r="M115" s="20">
        <v>343.75715000000002</v>
      </c>
      <c r="N115" s="20">
        <v>374.86491999999998</v>
      </c>
      <c r="O115" s="20">
        <v>267.21757000000099</v>
      </c>
      <c r="P115" s="20">
        <v>246.62853999999999</v>
      </c>
      <c r="Q115" s="20">
        <f t="shared" si="3"/>
        <v>3339.0550999999996</v>
      </c>
    </row>
    <row r="116" spans="1:17" ht="22.5" customHeight="1" x14ac:dyDescent="0.25">
      <c r="A116" s="1"/>
      <c r="B116" s="1"/>
      <c r="C116" s="1" t="s">
        <v>232</v>
      </c>
      <c r="D116" s="1" t="s">
        <v>233</v>
      </c>
      <c r="E116" s="20">
        <v>1849.0266799999999</v>
      </c>
      <c r="F116" s="20">
        <v>1833.18316</v>
      </c>
      <c r="G116" s="20">
        <v>1614.59312000001</v>
      </c>
      <c r="H116" s="20">
        <v>2034.89957</v>
      </c>
      <c r="I116" s="20">
        <v>2009.1008999999999</v>
      </c>
      <c r="J116" s="20">
        <v>2071.8106299999999</v>
      </c>
      <c r="K116" s="20">
        <v>2330.3253599999998</v>
      </c>
      <c r="L116" s="20">
        <v>2382.5112300000001</v>
      </c>
      <c r="M116" s="20">
        <v>2338.2841400000002</v>
      </c>
      <c r="N116" s="20">
        <v>2358.3819099999901</v>
      </c>
      <c r="O116" s="20">
        <v>2178.6987999999901</v>
      </c>
      <c r="P116" s="20">
        <v>2260.1779900000001</v>
      </c>
      <c r="Q116" s="20">
        <f t="shared" si="3"/>
        <v>25260.99348999999</v>
      </c>
    </row>
    <row r="117" spans="1:17" ht="22.5" customHeight="1" x14ac:dyDescent="0.25">
      <c r="A117" s="1"/>
      <c r="B117" s="1" t="s">
        <v>234</v>
      </c>
      <c r="C117" s="1" t="s">
        <v>235</v>
      </c>
      <c r="D117" s="1" t="s">
        <v>236</v>
      </c>
      <c r="E117" s="20">
        <v>6594.8402900000001</v>
      </c>
      <c r="F117" s="20">
        <v>7136.4886100000203</v>
      </c>
      <c r="G117" s="20">
        <v>7650.43803999999</v>
      </c>
      <c r="H117" s="20">
        <v>7087.79683999999</v>
      </c>
      <c r="I117" s="20">
        <v>6874.8388999999997</v>
      </c>
      <c r="J117" s="20">
        <v>6959.6496499999903</v>
      </c>
      <c r="K117" s="20">
        <v>6731.9363400000102</v>
      </c>
      <c r="L117" s="20">
        <v>5485.0087599999997</v>
      </c>
      <c r="M117" s="20">
        <v>5331.5282800000004</v>
      </c>
      <c r="N117" s="20">
        <v>5523.7261200000103</v>
      </c>
      <c r="O117" s="20">
        <v>5053.1884200000104</v>
      </c>
      <c r="P117" s="20">
        <v>5710.5284199999896</v>
      </c>
      <c r="Q117" s="20">
        <f t="shared" si="3"/>
        <v>76139.968670000002</v>
      </c>
    </row>
    <row r="118" spans="1:17" ht="22.5" customHeight="1" x14ac:dyDescent="0.25">
      <c r="A118" s="1"/>
      <c r="B118" s="1"/>
      <c r="C118" s="1" t="s">
        <v>237</v>
      </c>
      <c r="D118" s="1" t="s">
        <v>238</v>
      </c>
      <c r="E118" s="20">
        <v>1152.8981000000001</v>
      </c>
      <c r="F118" s="20">
        <v>1126.8126299999999</v>
      </c>
      <c r="G118" s="20">
        <v>1558.8378700000001</v>
      </c>
      <c r="H118" s="20">
        <v>1669.6686999999999</v>
      </c>
      <c r="I118" s="20">
        <v>1547.48757</v>
      </c>
      <c r="J118" s="20">
        <v>1529.64221</v>
      </c>
      <c r="K118" s="20">
        <v>1398.55747</v>
      </c>
      <c r="L118" s="20">
        <v>1127.17614</v>
      </c>
      <c r="M118" s="20">
        <v>1120.9278899999999</v>
      </c>
      <c r="N118" s="20">
        <v>1159.14426</v>
      </c>
      <c r="O118" s="20">
        <v>1093.70253</v>
      </c>
      <c r="P118" s="20">
        <v>1808.50674</v>
      </c>
      <c r="Q118" s="20">
        <f t="shared" si="3"/>
        <v>16293.36211</v>
      </c>
    </row>
    <row r="119" spans="1:17" ht="22.5" customHeight="1" x14ac:dyDescent="0.25">
      <c r="A119" s="1" t="s">
        <v>239</v>
      </c>
      <c r="B119" s="1" t="s">
        <v>240</v>
      </c>
      <c r="C119" s="1" t="s">
        <v>241</v>
      </c>
      <c r="D119" s="1" t="s">
        <v>242</v>
      </c>
      <c r="E119" s="20">
        <v>74.817819999999998</v>
      </c>
      <c r="F119" s="20">
        <v>68.837329999999994</v>
      </c>
      <c r="G119" s="20">
        <v>70.436949999999996</v>
      </c>
      <c r="H119" s="20">
        <v>71.599010000000007</v>
      </c>
      <c r="I119" s="20">
        <v>51.367790000000099</v>
      </c>
      <c r="J119" s="20">
        <v>52.540759999999899</v>
      </c>
      <c r="K119" s="20">
        <v>71.501330000000095</v>
      </c>
      <c r="L119" s="20">
        <v>82.608689999999996</v>
      </c>
      <c r="M119" s="20">
        <v>95.809669999999997</v>
      </c>
      <c r="N119" s="20">
        <v>96.198409999999996</v>
      </c>
      <c r="O119" s="20">
        <v>80.059709999999896</v>
      </c>
      <c r="P119" s="20">
        <v>78.560460000000006</v>
      </c>
      <c r="Q119" s="20">
        <f t="shared" si="3"/>
        <v>894.33793000000003</v>
      </c>
    </row>
    <row r="120" spans="1:17" ht="22.5" customHeight="1" x14ac:dyDescent="0.25">
      <c r="A120" s="1"/>
      <c r="B120" s="1"/>
      <c r="C120" s="1" t="s">
        <v>243</v>
      </c>
      <c r="D120" s="1" t="s">
        <v>244</v>
      </c>
      <c r="E120" s="20">
        <v>1718.1052999999999</v>
      </c>
      <c r="F120" s="20">
        <v>1950.9815900000001</v>
      </c>
      <c r="G120" s="20">
        <v>1907.7274399999999</v>
      </c>
      <c r="H120" s="20">
        <v>2015.80728</v>
      </c>
      <c r="I120" s="20">
        <v>1968.6524199999999</v>
      </c>
      <c r="J120" s="20">
        <v>1862.42849</v>
      </c>
      <c r="K120" s="20">
        <v>1799.58518</v>
      </c>
      <c r="L120" s="20">
        <v>1572.8961200000001</v>
      </c>
      <c r="M120" s="20">
        <v>1570.7536399999999</v>
      </c>
      <c r="N120" s="20">
        <v>1591.04196</v>
      </c>
      <c r="O120" s="20">
        <v>1362.7195400000001</v>
      </c>
      <c r="P120" s="20">
        <v>1505.77721</v>
      </c>
      <c r="Q120" s="20">
        <f t="shared" si="3"/>
        <v>20826.476170000002</v>
      </c>
    </row>
    <row r="121" spans="1:17" ht="22.5" customHeight="1" x14ac:dyDescent="0.25">
      <c r="A121" s="1"/>
      <c r="B121" s="1" t="s">
        <v>239</v>
      </c>
      <c r="C121" s="1" t="s">
        <v>245</v>
      </c>
      <c r="D121" s="1" t="s">
        <v>246</v>
      </c>
      <c r="E121" s="20">
        <v>4805.5297600000004</v>
      </c>
      <c r="F121" s="20">
        <v>5415.9919299999901</v>
      </c>
      <c r="G121" s="20">
        <v>5838.8416100000104</v>
      </c>
      <c r="H121" s="20">
        <v>5807.7627199999997</v>
      </c>
      <c r="I121" s="20">
        <v>5357.02447999999</v>
      </c>
      <c r="J121" s="20">
        <v>5288.8369399999901</v>
      </c>
      <c r="K121" s="20">
        <v>4840.5968999999895</v>
      </c>
      <c r="L121" s="20">
        <v>3799.77045</v>
      </c>
      <c r="M121" s="20">
        <v>3682.5190400000001</v>
      </c>
      <c r="N121" s="20">
        <v>3776.6838199999902</v>
      </c>
      <c r="O121" s="20">
        <v>3495.8274100000099</v>
      </c>
      <c r="P121" s="20">
        <v>4131.3035800000098</v>
      </c>
      <c r="Q121" s="20">
        <f t="shared" si="3"/>
        <v>56240.688639999978</v>
      </c>
    </row>
    <row r="122" spans="1:17" ht="22.5" customHeight="1" x14ac:dyDescent="0.25">
      <c r="A122" s="1"/>
      <c r="B122" s="1"/>
      <c r="C122" s="1" t="s">
        <v>247</v>
      </c>
      <c r="D122" s="1" t="s">
        <v>248</v>
      </c>
      <c r="E122" s="20">
        <v>765.04946999999902</v>
      </c>
      <c r="F122" s="20">
        <v>969.942469999997</v>
      </c>
      <c r="G122" s="20">
        <v>952.7328</v>
      </c>
      <c r="H122" s="20">
        <v>754.62833000000205</v>
      </c>
      <c r="I122" s="20">
        <v>985.38536000000101</v>
      </c>
      <c r="J122" s="20">
        <v>955.02252000000101</v>
      </c>
      <c r="K122" s="20">
        <v>425.57049999999998</v>
      </c>
      <c r="L122" s="20">
        <v>573.55875000000003</v>
      </c>
      <c r="M122" s="20">
        <v>689.92334000000005</v>
      </c>
      <c r="N122" s="20">
        <v>742.44207000000097</v>
      </c>
      <c r="O122" s="20">
        <v>651.42120999999895</v>
      </c>
      <c r="P122" s="20">
        <v>641.24847999999997</v>
      </c>
      <c r="Q122" s="20">
        <f t="shared" si="3"/>
        <v>9106.9253000000008</v>
      </c>
    </row>
    <row r="123" spans="1:17" ht="22.5" customHeight="1" x14ac:dyDescent="0.25">
      <c r="A123" s="1"/>
      <c r="B123" s="1" t="s">
        <v>249</v>
      </c>
      <c r="C123" s="1" t="s">
        <v>250</v>
      </c>
      <c r="D123" s="1" t="s">
        <v>251</v>
      </c>
      <c r="E123" s="20">
        <v>1427.0070800000001</v>
      </c>
      <c r="F123" s="20">
        <v>1569.1469</v>
      </c>
      <c r="G123" s="31">
        <v>1495.0118</v>
      </c>
      <c r="H123" s="31">
        <v>1535.0448100000001</v>
      </c>
      <c r="I123" s="31">
        <v>1492.6934200000001</v>
      </c>
      <c r="J123" s="31">
        <v>1402.14761</v>
      </c>
      <c r="K123" s="31">
        <v>1577.9823699999999</v>
      </c>
      <c r="L123" s="31">
        <v>1460.75325</v>
      </c>
      <c r="M123" s="20">
        <v>1518.5035700000001</v>
      </c>
      <c r="N123" s="20">
        <v>1594.02152000001</v>
      </c>
      <c r="O123" s="20">
        <v>1349.13805</v>
      </c>
      <c r="P123" s="20">
        <v>1502.5042800000001</v>
      </c>
      <c r="Q123" s="20">
        <f t="shared" si="3"/>
        <v>17923.95466000001</v>
      </c>
    </row>
    <row r="124" spans="1:17" ht="22.5" customHeight="1" x14ac:dyDescent="0.25">
      <c r="A124" s="1"/>
      <c r="B124" s="1"/>
      <c r="C124" s="23" t="s">
        <v>252</v>
      </c>
      <c r="D124" s="1"/>
      <c r="E124" s="20">
        <v>302.42</v>
      </c>
      <c r="F124" s="20">
        <v>326.58999999999997</v>
      </c>
      <c r="G124" s="20">
        <v>336</v>
      </c>
      <c r="H124" s="20">
        <v>396.51</v>
      </c>
      <c r="I124" s="20">
        <v>328.55</v>
      </c>
      <c r="J124" s="20">
        <v>299.20999999999998</v>
      </c>
      <c r="K124" s="20">
        <v>333.48</v>
      </c>
      <c r="L124" s="20">
        <v>315.12</v>
      </c>
      <c r="M124" s="20">
        <v>326.48</v>
      </c>
      <c r="N124" s="20">
        <v>334.04</v>
      </c>
      <c r="O124" s="20">
        <v>255.02</v>
      </c>
      <c r="P124" s="20">
        <v>283.33</v>
      </c>
      <c r="Q124" s="20">
        <f t="shared" si="3"/>
        <v>3836.75</v>
      </c>
    </row>
    <row r="125" spans="1:17" ht="22.5" customHeight="1" x14ac:dyDescent="0.25">
      <c r="A125" s="1" t="s">
        <v>253</v>
      </c>
      <c r="B125" s="1" t="s">
        <v>187</v>
      </c>
      <c r="C125" s="1" t="s">
        <v>254</v>
      </c>
      <c r="D125" s="1" t="s">
        <v>255</v>
      </c>
      <c r="E125" s="20">
        <v>5277.8610399999898</v>
      </c>
      <c r="F125" s="20">
        <v>5697.20334000001</v>
      </c>
      <c r="G125" s="20">
        <v>6064.0105299999896</v>
      </c>
      <c r="H125" s="20">
        <v>5891.2306800000097</v>
      </c>
      <c r="I125" s="20">
        <v>5645.9106700000102</v>
      </c>
      <c r="J125" s="20">
        <v>5566.5304299999998</v>
      </c>
      <c r="K125" s="20">
        <v>5437.2867100000003</v>
      </c>
      <c r="L125" s="20">
        <v>4952.7289700000001</v>
      </c>
      <c r="M125" s="20">
        <v>5366.0943100000004</v>
      </c>
      <c r="N125" s="20">
        <v>4949.9938400000001</v>
      </c>
      <c r="O125" s="20">
        <v>4506.1504299999997</v>
      </c>
      <c r="P125" s="20">
        <v>4783.4164600000104</v>
      </c>
      <c r="Q125" s="20">
        <f t="shared" si="3"/>
        <v>64138.417410000024</v>
      </c>
    </row>
    <row r="126" spans="1:17" ht="22.5" customHeight="1" x14ac:dyDescent="0.25">
      <c r="A126" s="1"/>
      <c r="B126" s="1"/>
      <c r="C126" s="1" t="s">
        <v>256</v>
      </c>
      <c r="D126" s="1" t="s">
        <v>257</v>
      </c>
      <c r="E126" s="20">
        <v>2322.0318000000002</v>
      </c>
      <c r="F126" s="20">
        <v>2433.4014000000002</v>
      </c>
      <c r="G126" s="20">
        <v>2714.2780699999998</v>
      </c>
      <c r="H126" s="20">
        <v>2594.8396200000002</v>
      </c>
      <c r="I126" s="20">
        <v>1906.83863</v>
      </c>
      <c r="J126" s="20">
        <v>1970.88561</v>
      </c>
      <c r="K126" s="20">
        <v>1801.8508999999999</v>
      </c>
      <c r="L126" s="20">
        <v>1734.5643</v>
      </c>
      <c r="M126" s="20">
        <v>1762.8044600000001</v>
      </c>
      <c r="N126" s="20">
        <v>1802.9401600000001</v>
      </c>
      <c r="O126" s="20">
        <v>1569.1497400000001</v>
      </c>
      <c r="P126" s="20">
        <v>1723.61751</v>
      </c>
      <c r="Q126" s="20">
        <f t="shared" si="3"/>
        <v>24337.202199999996</v>
      </c>
    </row>
    <row r="127" spans="1:17" ht="22.5" customHeight="1" x14ac:dyDescent="0.25">
      <c r="A127" s="1"/>
      <c r="B127" s="1"/>
      <c r="C127" s="1" t="s">
        <v>258</v>
      </c>
      <c r="D127" s="1" t="s">
        <v>259</v>
      </c>
      <c r="E127" s="20">
        <v>4036.2743799999998</v>
      </c>
      <c r="F127" s="20">
        <v>2598.3878600000098</v>
      </c>
      <c r="G127" s="20">
        <v>2582.5475999999999</v>
      </c>
      <c r="H127" s="20">
        <v>629.68962000000101</v>
      </c>
      <c r="I127" s="20">
        <v>574.46922000000097</v>
      </c>
      <c r="J127" s="20">
        <v>450.52884</v>
      </c>
      <c r="K127" s="20">
        <v>408.40638000000001</v>
      </c>
      <c r="L127" s="20">
        <v>486.33927999999997</v>
      </c>
      <c r="M127" s="20">
        <v>345.84267999999997</v>
      </c>
      <c r="N127" s="20">
        <v>424.79752999999999</v>
      </c>
      <c r="O127" s="20">
        <v>344.73755</v>
      </c>
      <c r="P127" s="20">
        <v>365.07373000000001</v>
      </c>
      <c r="Q127" s="20">
        <f t="shared" si="3"/>
        <v>13247.094670000013</v>
      </c>
    </row>
    <row r="128" spans="1:17" ht="22.5" customHeight="1" x14ac:dyDescent="0.25">
      <c r="A128" s="1"/>
      <c r="B128" s="1"/>
      <c r="C128" s="1" t="s">
        <v>260</v>
      </c>
      <c r="D128" s="1" t="s">
        <v>261</v>
      </c>
      <c r="E128" s="20">
        <v>6111.6487299999799</v>
      </c>
      <c r="F128" s="20">
        <v>7091.1186600000101</v>
      </c>
      <c r="G128" s="20">
        <v>6844.9648800000004</v>
      </c>
      <c r="H128" s="20">
        <v>7244.6623600000103</v>
      </c>
      <c r="I128" s="20">
        <v>6892.8464699999904</v>
      </c>
      <c r="J128" s="20">
        <v>6448.2678700000097</v>
      </c>
      <c r="K128" s="20">
        <v>6724.7555499999999</v>
      </c>
      <c r="L128" s="20">
        <v>5573.0056999999997</v>
      </c>
      <c r="M128" s="20">
        <v>5852.5488400000004</v>
      </c>
      <c r="N128" s="20">
        <v>5525.4179199999999</v>
      </c>
      <c r="O128" s="20">
        <v>5246.6434299999901</v>
      </c>
      <c r="P128" s="20">
        <v>5096.1766799999996</v>
      </c>
      <c r="Q128" s="20">
        <f t="shared" si="3"/>
        <v>74652.057090000002</v>
      </c>
    </row>
    <row r="129" spans="1:17" ht="22.5" customHeight="1" x14ac:dyDescent="0.25">
      <c r="A129" s="1"/>
      <c r="B129" s="1"/>
      <c r="C129" s="23" t="s">
        <v>262</v>
      </c>
      <c r="D129" s="1"/>
      <c r="E129" s="20">
        <v>907.49</v>
      </c>
      <c r="F129" s="20">
        <v>996</v>
      </c>
      <c r="G129" s="20">
        <v>881</v>
      </c>
      <c r="H129" s="20">
        <v>1241.1300000000001</v>
      </c>
      <c r="I129" s="20">
        <v>1137</v>
      </c>
      <c r="J129" s="20">
        <v>632</v>
      </c>
      <c r="K129" s="20">
        <v>979</v>
      </c>
      <c r="L129" s="20">
        <v>733</v>
      </c>
      <c r="M129" s="20">
        <v>1054</v>
      </c>
      <c r="N129" s="20">
        <v>731</v>
      </c>
      <c r="O129" s="20">
        <v>864</v>
      </c>
      <c r="P129" s="20">
        <v>1054</v>
      </c>
      <c r="Q129" s="20">
        <f t="shared" si="3"/>
        <v>11209.619999999999</v>
      </c>
    </row>
    <row r="130" spans="1:17" ht="22.5" customHeight="1" x14ac:dyDescent="0.25">
      <c r="A130" s="1"/>
      <c r="B130" s="1" t="s">
        <v>263</v>
      </c>
      <c r="C130" s="1" t="s">
        <v>264</v>
      </c>
      <c r="D130" s="1" t="s">
        <v>265</v>
      </c>
      <c r="E130" s="20">
        <v>28.484409999999901</v>
      </c>
      <c r="F130" s="20">
        <v>52.165400000000403</v>
      </c>
      <c r="G130" s="20">
        <v>60.556240000000102</v>
      </c>
      <c r="H130" s="20">
        <v>82.355079999999504</v>
      </c>
      <c r="I130" s="20">
        <v>0.91294999999999504</v>
      </c>
      <c r="J130" s="20">
        <v>21.765749999999901</v>
      </c>
      <c r="K130" s="20">
        <v>393.79417000000097</v>
      </c>
      <c r="L130" s="20">
        <v>240.08915999999999</v>
      </c>
      <c r="M130" s="20">
        <v>358.72566999999998</v>
      </c>
      <c r="N130" s="20">
        <v>637.92981000001896</v>
      </c>
      <c r="O130" s="20">
        <v>1332.2548400000001</v>
      </c>
      <c r="P130" s="20">
        <v>1565.2913899999201</v>
      </c>
      <c r="Q130" s="20">
        <f t="shared" si="3"/>
        <v>4774.3248699999403</v>
      </c>
    </row>
    <row r="131" spans="1:17" ht="22.5" customHeight="1" x14ac:dyDescent="0.25">
      <c r="A131" s="1"/>
      <c r="B131" s="1"/>
      <c r="C131" s="1" t="s">
        <v>266</v>
      </c>
      <c r="D131" s="1" t="s">
        <v>267</v>
      </c>
      <c r="E131" s="20">
        <v>3972.5874099999901</v>
      </c>
      <c r="F131" s="20">
        <v>3906.2754500000001</v>
      </c>
      <c r="G131" s="20">
        <v>4155.8845700000002</v>
      </c>
      <c r="H131" s="20">
        <v>4255.1461800000097</v>
      </c>
      <c r="I131" s="20">
        <v>4344.4199199999903</v>
      </c>
      <c r="J131" s="20">
        <v>4091.7607399999902</v>
      </c>
      <c r="K131" s="20">
        <v>4201.0618699999904</v>
      </c>
      <c r="L131" s="20">
        <v>3664.8222999999998</v>
      </c>
      <c r="M131" s="20">
        <v>3729.5871099999999</v>
      </c>
      <c r="N131" s="20">
        <v>3974.0613400000002</v>
      </c>
      <c r="O131" s="20">
        <v>3469.8055899999899</v>
      </c>
      <c r="P131" s="20">
        <v>3657.0424699999999</v>
      </c>
      <c r="Q131" s="20">
        <f t="shared" si="3"/>
        <v>47422.454949999956</v>
      </c>
    </row>
    <row r="132" spans="1:17" ht="27" customHeight="1" x14ac:dyDescent="0.25">
      <c r="A132" s="1"/>
      <c r="B132" s="1"/>
      <c r="C132" s="24" t="s">
        <v>268</v>
      </c>
      <c r="D132" s="1"/>
      <c r="E132" s="20">
        <v>5249.55</v>
      </c>
      <c r="F132" s="20">
        <v>4904.55</v>
      </c>
      <c r="G132" s="20">
        <v>4580.7</v>
      </c>
      <c r="H132" s="20">
        <v>4739.1000000000004</v>
      </c>
      <c r="I132" s="20">
        <v>4811.5</v>
      </c>
      <c r="J132" s="20">
        <v>5083.5</v>
      </c>
      <c r="K132" s="20">
        <v>4374</v>
      </c>
      <c r="L132" s="20">
        <v>4275.8999999999996</v>
      </c>
      <c r="M132" s="20">
        <v>4770.8999999999996</v>
      </c>
      <c r="N132" s="20">
        <v>5800.05</v>
      </c>
      <c r="O132" s="20">
        <v>5366.55</v>
      </c>
      <c r="P132" s="20">
        <v>5875.65</v>
      </c>
      <c r="Q132" s="20">
        <f t="shared" ref="Q132:Q195" si="5">SUM(E132:P132)</f>
        <v>59831.950000000012</v>
      </c>
    </row>
    <row r="133" spans="1:17" ht="22.5" customHeight="1" x14ac:dyDescent="0.25">
      <c r="A133" s="1"/>
      <c r="B133" s="1" t="s">
        <v>234</v>
      </c>
      <c r="C133" s="1" t="s">
        <v>269</v>
      </c>
      <c r="D133" s="1" t="s">
        <v>270</v>
      </c>
      <c r="E133" s="20">
        <v>137.29571000000001</v>
      </c>
      <c r="F133" s="20">
        <v>116.87636999999999</v>
      </c>
      <c r="G133" s="20">
        <v>144.23479</v>
      </c>
      <c r="H133" s="20">
        <v>150.33276000000001</v>
      </c>
      <c r="I133" s="20">
        <v>159.42964000000001</v>
      </c>
      <c r="J133" s="20">
        <v>163.31093000000001</v>
      </c>
      <c r="K133" s="20">
        <v>163.64255</v>
      </c>
      <c r="L133" s="20">
        <v>141.42675</v>
      </c>
      <c r="M133" s="20">
        <v>152.88916</v>
      </c>
      <c r="N133" s="20">
        <v>166.23415</v>
      </c>
      <c r="O133" s="20">
        <v>145.13847999999999</v>
      </c>
      <c r="P133" s="20">
        <v>156.55837</v>
      </c>
      <c r="Q133" s="20">
        <f t="shared" si="5"/>
        <v>1797.3696600000001</v>
      </c>
    </row>
    <row r="134" spans="1:17" s="30" customFormat="1" ht="22.5" customHeight="1" x14ac:dyDescent="0.25">
      <c r="A134" s="1"/>
      <c r="B134" s="1"/>
      <c r="C134" s="23" t="s">
        <v>271</v>
      </c>
      <c r="D134" s="1"/>
      <c r="E134" s="20">
        <v>6097.2</v>
      </c>
      <c r="F134" s="20">
        <v>6293.2</v>
      </c>
      <c r="G134" s="20">
        <v>6550.4</v>
      </c>
      <c r="H134" s="20">
        <v>6493.2</v>
      </c>
      <c r="I134" s="20">
        <v>6637.6</v>
      </c>
      <c r="J134" s="20">
        <v>6295.2</v>
      </c>
      <c r="K134" s="20">
        <v>6270.8</v>
      </c>
      <c r="L134" s="20">
        <v>5473.6</v>
      </c>
      <c r="M134" s="20">
        <v>5175.6000000000004</v>
      </c>
      <c r="N134" s="20">
        <v>5146.8</v>
      </c>
      <c r="O134" s="29">
        <v>3811.6</v>
      </c>
      <c r="P134" s="20">
        <v>4384.8</v>
      </c>
      <c r="Q134" s="20">
        <f t="shared" si="5"/>
        <v>68630</v>
      </c>
    </row>
    <row r="135" spans="1:17" ht="22.5" customHeight="1" x14ac:dyDescent="0.25">
      <c r="A135" s="1"/>
      <c r="B135" s="1"/>
      <c r="C135" s="23" t="s">
        <v>272</v>
      </c>
      <c r="D135" s="1"/>
      <c r="E135" s="20">
        <v>7775.1</v>
      </c>
      <c r="F135" s="20">
        <v>4871.3999999999996</v>
      </c>
      <c r="G135" s="20">
        <v>1463.7</v>
      </c>
      <c r="H135" s="20">
        <v>4918.5</v>
      </c>
      <c r="I135" s="20">
        <v>3729</v>
      </c>
      <c r="J135" s="20">
        <v>7327.5</v>
      </c>
      <c r="K135" s="20">
        <v>4029</v>
      </c>
      <c r="L135" s="20">
        <v>5575.8</v>
      </c>
      <c r="M135" s="20">
        <v>5963.4</v>
      </c>
      <c r="N135" s="20">
        <v>4558.8</v>
      </c>
      <c r="O135" s="20">
        <v>0</v>
      </c>
      <c r="P135" s="20">
        <v>13617.6</v>
      </c>
      <c r="Q135" s="20">
        <f t="shared" si="5"/>
        <v>63829.8</v>
      </c>
    </row>
    <row r="136" spans="1:17" ht="22.5" customHeight="1" x14ac:dyDescent="0.25">
      <c r="A136" s="1"/>
      <c r="B136" s="1" t="s">
        <v>273</v>
      </c>
      <c r="C136" s="23" t="s">
        <v>274</v>
      </c>
      <c r="D136" s="1"/>
      <c r="E136" s="20">
        <v>1772.54</v>
      </c>
      <c r="F136" s="20">
        <v>1822.9190000000001</v>
      </c>
      <c r="G136" s="20">
        <v>1535.751</v>
      </c>
      <c r="H136" s="20">
        <v>1557.537</v>
      </c>
      <c r="I136" s="20">
        <v>1297.038</v>
      </c>
      <c r="J136" s="20">
        <v>1363.8720000000001</v>
      </c>
      <c r="K136" s="20">
        <v>1486.62</v>
      </c>
      <c r="L136" s="20">
        <v>1388.846</v>
      </c>
      <c r="M136" s="20">
        <v>1276.3009999999999</v>
      </c>
      <c r="N136" s="20">
        <v>1239.498</v>
      </c>
      <c r="O136" s="20">
        <v>1398.039</v>
      </c>
      <c r="P136" s="20">
        <v>1734.38</v>
      </c>
      <c r="Q136" s="20">
        <f t="shared" si="5"/>
        <v>17873.340999999997</v>
      </c>
    </row>
    <row r="137" spans="1:17" ht="22.5" customHeight="1" x14ac:dyDescent="0.25">
      <c r="A137" s="1"/>
      <c r="B137" s="1" t="s">
        <v>128</v>
      </c>
      <c r="C137" s="23" t="s">
        <v>275</v>
      </c>
      <c r="D137" s="1"/>
      <c r="E137" s="20">
        <v>1717.1</v>
      </c>
      <c r="F137" s="20">
        <v>2883.8</v>
      </c>
      <c r="G137" s="20">
        <v>3405.7</v>
      </c>
      <c r="H137" s="20">
        <v>1847.7</v>
      </c>
      <c r="I137" s="20">
        <v>2109.1999999999998</v>
      </c>
      <c r="J137" s="20">
        <v>2685</v>
      </c>
      <c r="K137" s="20">
        <v>2408.1999999999998</v>
      </c>
      <c r="L137" s="20">
        <v>1848</v>
      </c>
      <c r="M137" s="20">
        <v>1803</v>
      </c>
      <c r="N137" s="20">
        <v>1771.3</v>
      </c>
      <c r="O137" s="20">
        <v>1707.1</v>
      </c>
      <c r="P137" s="20">
        <v>2269.9</v>
      </c>
      <c r="Q137" s="20">
        <f t="shared" si="5"/>
        <v>26456</v>
      </c>
    </row>
    <row r="138" spans="1:17" ht="22.5" customHeight="1" x14ac:dyDescent="0.25">
      <c r="A138" s="1"/>
      <c r="B138" s="1"/>
      <c r="C138" s="23" t="s">
        <v>276</v>
      </c>
      <c r="D138" s="1"/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681</v>
      </c>
      <c r="Q138" s="20">
        <f t="shared" si="5"/>
        <v>681</v>
      </c>
    </row>
    <row r="139" spans="1:17" ht="22.5" customHeight="1" x14ac:dyDescent="0.25">
      <c r="A139" s="1"/>
      <c r="B139" s="1"/>
      <c r="C139" s="23" t="s">
        <v>30</v>
      </c>
      <c r="D139" s="1"/>
      <c r="E139" s="20">
        <v>2060</v>
      </c>
      <c r="F139" s="20">
        <v>2363.6</v>
      </c>
      <c r="G139" s="20">
        <v>2651.9</v>
      </c>
      <c r="H139" s="20">
        <v>2465.8000000000002</v>
      </c>
      <c r="I139" s="20">
        <v>2094.1</v>
      </c>
      <c r="J139" s="20">
        <v>2143.3000000000002</v>
      </c>
      <c r="K139" s="21">
        <v>1871.9</v>
      </c>
      <c r="L139" s="20">
        <v>1404</v>
      </c>
      <c r="M139" s="20">
        <v>1253.9000000000001</v>
      </c>
      <c r="N139" s="20">
        <v>1269.0999999999999</v>
      </c>
      <c r="O139" s="20">
        <v>1214.7</v>
      </c>
      <c r="P139" s="20">
        <v>1724.2</v>
      </c>
      <c r="Q139" s="20">
        <f t="shared" si="5"/>
        <v>22516.5</v>
      </c>
    </row>
    <row r="140" spans="1:17" ht="22.5" customHeight="1" x14ac:dyDescent="0.25">
      <c r="A140" s="1"/>
      <c r="B140" s="1" t="s">
        <v>277</v>
      </c>
      <c r="C140" s="23" t="s">
        <v>278</v>
      </c>
      <c r="D140" s="1"/>
      <c r="E140" s="20">
        <v>196.65</v>
      </c>
      <c r="F140" s="20">
        <v>39.15</v>
      </c>
      <c r="G140" s="20">
        <v>69.3</v>
      </c>
      <c r="H140" s="20">
        <v>69.45</v>
      </c>
      <c r="I140" s="20">
        <v>38.700000000000003</v>
      </c>
      <c r="J140" s="20">
        <v>46.65</v>
      </c>
      <c r="K140" s="29">
        <v>88.95</v>
      </c>
      <c r="L140" s="20">
        <v>50.7</v>
      </c>
      <c r="M140" s="20">
        <v>50.7</v>
      </c>
      <c r="N140" s="20">
        <v>110.85</v>
      </c>
      <c r="O140" s="29">
        <v>132.5</v>
      </c>
      <c r="P140" s="20">
        <v>419.55</v>
      </c>
      <c r="Q140" s="20">
        <f t="shared" si="5"/>
        <v>1313.15</v>
      </c>
    </row>
    <row r="141" spans="1:17" ht="22.5" customHeight="1" x14ac:dyDescent="0.25">
      <c r="A141" s="1"/>
      <c r="B141" s="1" t="s">
        <v>279</v>
      </c>
      <c r="C141" s="23" t="s">
        <v>280</v>
      </c>
      <c r="D141" s="1"/>
      <c r="E141" s="20">
        <v>1124.8</v>
      </c>
      <c r="F141" s="20">
        <v>0</v>
      </c>
      <c r="G141" s="20">
        <v>1598.1</v>
      </c>
      <c r="H141" s="20">
        <v>1202.4000000000001</v>
      </c>
      <c r="I141" s="20">
        <v>0</v>
      </c>
      <c r="J141" s="20">
        <v>3.8</v>
      </c>
      <c r="K141" s="20">
        <v>0</v>
      </c>
      <c r="L141" s="20">
        <v>204.8</v>
      </c>
      <c r="M141" s="20">
        <v>0</v>
      </c>
      <c r="N141" s="20">
        <v>5.8</v>
      </c>
      <c r="O141" s="20">
        <v>0</v>
      </c>
      <c r="P141" s="20">
        <v>0</v>
      </c>
      <c r="Q141" s="20">
        <f t="shared" si="5"/>
        <v>4139.7</v>
      </c>
    </row>
    <row r="142" spans="1:17" ht="22.5" customHeight="1" x14ac:dyDescent="0.25">
      <c r="A142" s="1"/>
      <c r="B142" s="1"/>
      <c r="C142" s="23" t="s">
        <v>281</v>
      </c>
      <c r="D142" s="1"/>
      <c r="E142" s="20">
        <v>4519</v>
      </c>
      <c r="F142" s="20">
        <v>4400.1000000000004</v>
      </c>
      <c r="G142" s="20">
        <v>3665.4</v>
      </c>
      <c r="H142" s="20">
        <v>2720.2</v>
      </c>
      <c r="I142" s="20">
        <v>3909.5</v>
      </c>
      <c r="J142" s="20">
        <v>3638.5</v>
      </c>
      <c r="K142" s="20">
        <v>3964.1</v>
      </c>
      <c r="L142" s="20">
        <v>3358.5</v>
      </c>
      <c r="M142" s="20">
        <v>3705.9</v>
      </c>
      <c r="N142" s="20">
        <v>3637.1</v>
      </c>
      <c r="O142" s="20">
        <v>3372.5</v>
      </c>
      <c r="P142" s="20">
        <v>4212.2</v>
      </c>
      <c r="Q142" s="20">
        <f t="shared" si="5"/>
        <v>45102.999999999993</v>
      </c>
    </row>
    <row r="143" spans="1:17" ht="22.5" customHeight="1" x14ac:dyDescent="0.25">
      <c r="A143" s="3" t="s">
        <v>282</v>
      </c>
      <c r="B143" s="3"/>
      <c r="C143" s="3"/>
      <c r="D143" s="3"/>
      <c r="E143" s="22">
        <f t="shared" ref="E143:P143" si="6">SUM(E110:E142)</f>
        <v>90912.92307999995</v>
      </c>
      <c r="F143" s="22">
        <f t="shared" si="6"/>
        <v>91472.554980000015</v>
      </c>
      <c r="G143" s="22">
        <f t="shared" si="6"/>
        <v>89857.503379999995</v>
      </c>
      <c r="H143" s="22">
        <f t="shared" si="6"/>
        <v>92081.355050000027</v>
      </c>
      <c r="I143" s="22">
        <f t="shared" si="6"/>
        <v>88973.870559999996</v>
      </c>
      <c r="J143" s="22">
        <f t="shared" si="6"/>
        <v>91173.046469999987</v>
      </c>
      <c r="K143" s="22">
        <f t="shared" si="6"/>
        <v>87277.791209999996</v>
      </c>
      <c r="L143" s="22">
        <f t="shared" si="6"/>
        <v>80262.583200000008</v>
      </c>
      <c r="M143" s="22">
        <f t="shared" si="6"/>
        <v>82404.561759999997</v>
      </c>
      <c r="N143" s="22">
        <f t="shared" si="6"/>
        <v>82901.747920000038</v>
      </c>
      <c r="O143" s="22">
        <f t="shared" si="6"/>
        <v>71238.805329999988</v>
      </c>
      <c r="P143" s="22">
        <f t="shared" si="6"/>
        <v>92813.898839999922</v>
      </c>
      <c r="Q143" s="22">
        <f t="shared" si="5"/>
        <v>1041370.6417799998</v>
      </c>
    </row>
    <row r="144" spans="1:17" ht="22.5" customHeight="1" x14ac:dyDescent="0.25">
      <c r="A144" s="1" t="s">
        <v>283</v>
      </c>
      <c r="B144" s="1" t="s">
        <v>284</v>
      </c>
      <c r="C144" s="1" t="s">
        <v>285</v>
      </c>
      <c r="D144" s="1" t="s">
        <v>286</v>
      </c>
      <c r="E144" s="20">
        <v>1529.3579999999999</v>
      </c>
      <c r="F144" s="20">
        <v>379.661</v>
      </c>
      <c r="G144" s="20">
        <v>413.99</v>
      </c>
      <c r="H144" s="20">
        <v>0</v>
      </c>
      <c r="I144" s="20">
        <v>0</v>
      </c>
      <c r="J144" s="20">
        <v>2439.8980000000001</v>
      </c>
      <c r="K144" s="20">
        <v>1899.84</v>
      </c>
      <c r="L144" s="20">
        <v>1667.0139999999999</v>
      </c>
      <c r="M144" s="20">
        <v>1315.49</v>
      </c>
      <c r="N144" s="20">
        <v>1152.51</v>
      </c>
      <c r="O144" s="20">
        <v>1265.287</v>
      </c>
      <c r="P144" s="20">
        <v>3239.9319999999998</v>
      </c>
      <c r="Q144" s="20">
        <f t="shared" si="5"/>
        <v>15302.98</v>
      </c>
    </row>
    <row r="145" spans="1:17" ht="22.5" customHeight="1" x14ac:dyDescent="0.25">
      <c r="A145" s="1"/>
      <c r="B145" s="1" t="s">
        <v>284</v>
      </c>
      <c r="C145" s="1" t="s">
        <v>287</v>
      </c>
      <c r="D145" s="1" t="s">
        <v>288</v>
      </c>
      <c r="E145" s="20">
        <v>3267.8719999999998</v>
      </c>
      <c r="F145" s="20">
        <v>757.17600000000004</v>
      </c>
      <c r="G145" s="20">
        <v>4935.5360000000001</v>
      </c>
      <c r="H145" s="20">
        <v>0</v>
      </c>
      <c r="I145" s="20">
        <v>0</v>
      </c>
      <c r="J145" s="20">
        <v>5042.6080000000002</v>
      </c>
      <c r="K145" s="20">
        <v>5197.3490000000002</v>
      </c>
      <c r="L145" s="20">
        <v>4179.9120000000003</v>
      </c>
      <c r="M145" s="20">
        <v>4421.7160000000003</v>
      </c>
      <c r="N145" s="20">
        <v>3680.8380000000002</v>
      </c>
      <c r="O145" s="20">
        <v>3360.444</v>
      </c>
      <c r="P145" s="20">
        <v>4294.8220000000001</v>
      </c>
      <c r="Q145" s="20">
        <f t="shared" si="5"/>
        <v>39138.273000000001</v>
      </c>
    </row>
    <row r="146" spans="1:17" ht="22.5" customHeight="1" x14ac:dyDescent="0.25">
      <c r="A146" s="1"/>
      <c r="B146" s="1" t="s">
        <v>289</v>
      </c>
      <c r="C146" s="1" t="s">
        <v>289</v>
      </c>
      <c r="D146" s="1" t="s">
        <v>290</v>
      </c>
      <c r="E146" s="20">
        <v>5060.165</v>
      </c>
      <c r="F146" s="20">
        <v>5936.5450000000001</v>
      </c>
      <c r="G146" s="20">
        <v>6342.8580000000002</v>
      </c>
      <c r="H146" s="20">
        <v>5553.2190000000001</v>
      </c>
      <c r="I146" s="20">
        <v>4852.92</v>
      </c>
      <c r="J146" s="20">
        <v>4797.7969999999996</v>
      </c>
      <c r="K146" s="20">
        <v>4192.2520000000004</v>
      </c>
      <c r="L146" s="20">
        <v>3431.366</v>
      </c>
      <c r="M146" s="20">
        <v>2678.8679999999999</v>
      </c>
      <c r="N146" s="20">
        <v>2988.962</v>
      </c>
      <c r="O146" s="20">
        <v>2511.73</v>
      </c>
      <c r="P146" s="20">
        <v>2918.4920000000002</v>
      </c>
      <c r="Q146" s="20">
        <f t="shared" si="5"/>
        <v>51265.174000000006</v>
      </c>
    </row>
    <row r="147" spans="1:17" ht="22.5" customHeight="1" x14ac:dyDescent="0.25">
      <c r="A147" s="1"/>
      <c r="B147" s="1" t="s">
        <v>291</v>
      </c>
      <c r="C147" s="1" t="s">
        <v>292</v>
      </c>
      <c r="D147" s="1" t="s">
        <v>293</v>
      </c>
      <c r="E147" s="20">
        <v>6261.7150000000001</v>
      </c>
      <c r="F147" s="20">
        <v>7190.9549999999999</v>
      </c>
      <c r="G147" s="20">
        <v>7620.9579999999996</v>
      </c>
      <c r="H147" s="20">
        <v>7047.1980000000003</v>
      </c>
      <c r="I147" s="20">
        <v>5905.8810000000003</v>
      </c>
      <c r="J147" s="20">
        <v>6849.6689999999999</v>
      </c>
      <c r="K147" s="20">
        <v>5621.3419999999996</v>
      </c>
      <c r="L147" s="20">
        <v>4743.1120000000001</v>
      </c>
      <c r="M147" s="20">
        <v>3606.8530000000001</v>
      </c>
      <c r="N147" s="20">
        <v>4940.8</v>
      </c>
      <c r="O147" s="20">
        <v>3998.47</v>
      </c>
      <c r="P147" s="20">
        <v>1901.7</v>
      </c>
      <c r="Q147" s="20">
        <f t="shared" si="5"/>
        <v>65688.653000000006</v>
      </c>
    </row>
    <row r="148" spans="1:17" ht="22.5" customHeight="1" x14ac:dyDescent="0.25">
      <c r="A148" s="1"/>
      <c r="B148" s="1" t="s">
        <v>291</v>
      </c>
      <c r="C148" s="1" t="s">
        <v>294</v>
      </c>
      <c r="D148" s="1" t="s">
        <v>295</v>
      </c>
      <c r="E148" s="20">
        <v>3191.0839999999998</v>
      </c>
      <c r="F148" s="20">
        <v>2853.7809999999999</v>
      </c>
      <c r="G148" s="20">
        <v>3172.3629999999998</v>
      </c>
      <c r="H148" s="20">
        <v>1374.8679999999999</v>
      </c>
      <c r="I148" s="20">
        <v>1834.58</v>
      </c>
      <c r="J148" s="20">
        <v>4254.6899999999996</v>
      </c>
      <c r="K148" s="20">
        <v>2343.86</v>
      </c>
      <c r="L148" s="20">
        <v>1769.98</v>
      </c>
      <c r="M148" s="20">
        <v>2337.36</v>
      </c>
      <c r="N148" s="20">
        <v>3179.35</v>
      </c>
      <c r="O148" s="20">
        <v>2655.18</v>
      </c>
      <c r="P148" s="20">
        <v>2655.24</v>
      </c>
      <c r="Q148" s="20">
        <f t="shared" si="5"/>
        <v>31622.335999999996</v>
      </c>
    </row>
    <row r="149" spans="1:17" ht="22.5" customHeight="1" x14ac:dyDescent="0.25">
      <c r="A149" s="1"/>
      <c r="B149" s="1" t="s">
        <v>296</v>
      </c>
      <c r="C149" s="1" t="s">
        <v>297</v>
      </c>
      <c r="D149" s="1" t="s">
        <v>298</v>
      </c>
      <c r="E149" s="20">
        <v>3834.0403999999899</v>
      </c>
      <c r="F149" s="20">
        <v>5928.5061999999898</v>
      </c>
      <c r="G149" s="20">
        <v>5965.9448999999904</v>
      </c>
      <c r="H149" s="20">
        <v>8281.6245999999992</v>
      </c>
      <c r="I149" s="20">
        <v>6410.7565000000004</v>
      </c>
      <c r="J149" s="20">
        <v>1914.0764999999999</v>
      </c>
      <c r="K149" s="20">
        <v>5116.5189</v>
      </c>
      <c r="L149" s="20">
        <v>4197.5780999999997</v>
      </c>
      <c r="M149" s="20">
        <v>3939.5374999999999</v>
      </c>
      <c r="N149" s="20">
        <v>3762.3787000000002</v>
      </c>
      <c r="O149" s="20">
        <v>3352.2682</v>
      </c>
      <c r="P149" s="20">
        <v>4856.9075999999905</v>
      </c>
      <c r="Q149" s="20">
        <f t="shared" si="5"/>
        <v>57560.13809999996</v>
      </c>
    </row>
    <row r="150" spans="1:17" ht="22.5" customHeight="1" x14ac:dyDescent="0.25">
      <c r="A150" s="1"/>
      <c r="B150" s="1" t="s">
        <v>296</v>
      </c>
      <c r="C150" s="1" t="s">
        <v>299</v>
      </c>
      <c r="D150" s="1" t="s">
        <v>300</v>
      </c>
      <c r="E150" s="20">
        <v>7609.1655999999903</v>
      </c>
      <c r="F150" s="20">
        <v>9582.1673000000192</v>
      </c>
      <c r="G150" s="20">
        <v>8926.4194000000207</v>
      </c>
      <c r="H150" s="20">
        <v>9344.9824000000008</v>
      </c>
      <c r="I150" s="20">
        <v>8343.7672999999995</v>
      </c>
      <c r="J150" s="20">
        <v>8938.4217000000008</v>
      </c>
      <c r="K150" s="20">
        <v>7797.1777000000002</v>
      </c>
      <c r="L150" s="20">
        <v>6069.6238999999996</v>
      </c>
      <c r="M150" s="20">
        <v>6135.8393999999998</v>
      </c>
      <c r="N150" s="20">
        <v>6279.1535999999996</v>
      </c>
      <c r="O150" s="20">
        <v>5766.5230999999903</v>
      </c>
      <c r="P150" s="20">
        <v>6942.3798999999999</v>
      </c>
      <c r="Q150" s="20">
        <f t="shared" si="5"/>
        <v>91735.621300000028</v>
      </c>
    </row>
    <row r="151" spans="1:17" ht="22.5" customHeight="1" x14ac:dyDescent="0.25">
      <c r="A151" s="1" t="s">
        <v>301</v>
      </c>
      <c r="B151" s="1" t="s">
        <v>302</v>
      </c>
      <c r="C151" s="1" t="s">
        <v>303</v>
      </c>
      <c r="D151" s="1" t="s">
        <v>304</v>
      </c>
      <c r="E151" s="20">
        <v>5801.0940000000001</v>
      </c>
      <c r="F151" s="20">
        <v>5752.7979999999998</v>
      </c>
      <c r="G151" s="20">
        <v>6815</v>
      </c>
      <c r="H151" s="20">
        <v>6705.8310000000001</v>
      </c>
      <c r="I151" s="20">
        <v>6117.3159999999998</v>
      </c>
      <c r="J151" s="20">
        <v>6148.2870000000003</v>
      </c>
      <c r="K151" s="20">
        <v>6428.1540000000005</v>
      </c>
      <c r="L151" s="20">
        <v>5435.5379999999996</v>
      </c>
      <c r="M151" s="20">
        <v>5634.0429999999997</v>
      </c>
      <c r="N151" s="20">
        <v>5841.8720000000003</v>
      </c>
      <c r="O151" s="20">
        <v>5311.61</v>
      </c>
      <c r="P151" s="20">
        <v>5923.335</v>
      </c>
      <c r="Q151" s="20">
        <f t="shared" si="5"/>
        <v>71914.878000000012</v>
      </c>
    </row>
    <row r="152" spans="1:17" ht="22.5" customHeight="1" x14ac:dyDescent="0.25">
      <c r="A152" s="1"/>
      <c r="B152" s="1" t="s">
        <v>302</v>
      </c>
      <c r="C152" s="1" t="s">
        <v>305</v>
      </c>
      <c r="D152" s="1" t="s">
        <v>306</v>
      </c>
      <c r="E152" s="20">
        <v>5539.5910000000003</v>
      </c>
      <c r="F152" s="20">
        <v>5767.97</v>
      </c>
      <c r="G152" s="20">
        <v>6821.5469999999996</v>
      </c>
      <c r="H152" s="20">
        <v>6721.2309999999998</v>
      </c>
      <c r="I152" s="20">
        <v>6126.5789999999997</v>
      </c>
      <c r="J152" s="20">
        <v>6126.2420000000002</v>
      </c>
      <c r="K152" s="20">
        <v>4951.22</v>
      </c>
      <c r="L152" s="20">
        <v>5240.018</v>
      </c>
      <c r="M152" s="20">
        <v>5645.42</v>
      </c>
      <c r="N152" s="20">
        <v>5853.5919999999996</v>
      </c>
      <c r="O152" s="20">
        <v>5289.7349999999997</v>
      </c>
      <c r="P152" s="20">
        <v>5951.39</v>
      </c>
      <c r="Q152" s="20">
        <f t="shared" si="5"/>
        <v>70034.535000000003</v>
      </c>
    </row>
    <row r="153" spans="1:17" ht="22.5" customHeight="1" x14ac:dyDescent="0.25">
      <c r="A153" s="1"/>
      <c r="B153" s="1" t="s">
        <v>296</v>
      </c>
      <c r="C153" s="1" t="s">
        <v>307</v>
      </c>
      <c r="D153" s="1" t="s">
        <v>308</v>
      </c>
      <c r="E153" s="20">
        <v>6357.3361999999997</v>
      </c>
      <c r="F153" s="20">
        <v>6810.15420000001</v>
      </c>
      <c r="G153" s="20">
        <v>7802.14569999998</v>
      </c>
      <c r="H153" s="20">
        <v>7227.3900999999896</v>
      </c>
      <c r="I153" s="20">
        <v>6769.5684000000101</v>
      </c>
      <c r="J153" s="20">
        <v>7678.7719000000197</v>
      </c>
      <c r="K153" s="20">
        <v>6613.7519000000002</v>
      </c>
      <c r="L153" s="20">
        <v>6126.6926999999996</v>
      </c>
      <c r="M153" s="20">
        <v>8880.2631999999994</v>
      </c>
      <c r="N153" s="20">
        <v>8932.3600999999999</v>
      </c>
      <c r="O153" s="20">
        <v>6140.75090000001</v>
      </c>
      <c r="P153" s="20">
        <v>6130.7982000000202</v>
      </c>
      <c r="Q153" s="20">
        <f t="shared" si="5"/>
        <v>85469.983500000046</v>
      </c>
    </row>
    <row r="154" spans="1:17" ht="22.5" customHeight="1" x14ac:dyDescent="0.25">
      <c r="A154" s="1"/>
      <c r="B154" s="1" t="s">
        <v>307</v>
      </c>
      <c r="C154" s="23" t="s">
        <v>302</v>
      </c>
      <c r="D154" s="1"/>
      <c r="E154" s="20">
        <v>1211.6300000000001</v>
      </c>
      <c r="F154" s="20">
        <v>1211.6300000000001</v>
      </c>
      <c r="G154" s="20">
        <v>1211.6300000000001</v>
      </c>
      <c r="H154" s="20">
        <v>1400.33</v>
      </c>
      <c r="I154" s="20">
        <v>1311.28</v>
      </c>
      <c r="J154" s="20">
        <v>1283.29</v>
      </c>
      <c r="K154" s="20">
        <v>1191.67</v>
      </c>
      <c r="L154" s="20">
        <v>1009.67</v>
      </c>
      <c r="M154" s="20">
        <v>988.76</v>
      </c>
      <c r="N154" s="20">
        <v>970.04</v>
      </c>
      <c r="O154" s="20">
        <v>913.1</v>
      </c>
      <c r="P154" s="20">
        <v>1107.56</v>
      </c>
      <c r="Q154" s="20">
        <f t="shared" si="5"/>
        <v>13810.59</v>
      </c>
    </row>
    <row r="155" spans="1:17" ht="22.5" customHeight="1" x14ac:dyDescent="0.25">
      <c r="A155" s="1" t="s">
        <v>309</v>
      </c>
      <c r="B155" s="1" t="s">
        <v>310</v>
      </c>
      <c r="C155" s="1" t="s">
        <v>310</v>
      </c>
      <c r="D155" s="1" t="s">
        <v>311</v>
      </c>
      <c r="E155" s="20">
        <v>6667.69</v>
      </c>
      <c r="F155" s="20">
        <v>7166.4880000000003</v>
      </c>
      <c r="G155" s="20">
        <v>7929.6139999999996</v>
      </c>
      <c r="H155" s="20">
        <v>8226.3799999999992</v>
      </c>
      <c r="I155" s="20">
        <v>7083.3670000000002</v>
      </c>
      <c r="J155" s="20">
        <v>7322.8109999999997</v>
      </c>
      <c r="K155" s="20">
        <v>6481.3879999999999</v>
      </c>
      <c r="L155" s="20">
        <v>5790.11</v>
      </c>
      <c r="M155" s="20">
        <v>4917.5050000000001</v>
      </c>
      <c r="N155" s="20">
        <v>5138.0140000000001</v>
      </c>
      <c r="O155" s="20">
        <v>4528.8710000000001</v>
      </c>
      <c r="P155" s="20">
        <v>4998.3649999999998</v>
      </c>
      <c r="Q155" s="20">
        <f t="shared" si="5"/>
        <v>76250.603000000003</v>
      </c>
    </row>
    <row r="156" spans="1:17" ht="22.5" customHeight="1" x14ac:dyDescent="0.25">
      <c r="A156" s="1"/>
      <c r="B156" s="1" t="s">
        <v>312</v>
      </c>
      <c r="C156" s="1" t="s">
        <v>313</v>
      </c>
      <c r="D156" s="1" t="s">
        <v>314</v>
      </c>
      <c r="E156" s="20">
        <v>6202.0789999999997</v>
      </c>
      <c r="F156" s="20">
        <v>6552.3</v>
      </c>
      <c r="G156" s="20">
        <v>6977.076</v>
      </c>
      <c r="H156" s="20">
        <v>6573.4560000000001</v>
      </c>
      <c r="I156" s="20">
        <v>6259.6220000000003</v>
      </c>
      <c r="J156" s="20">
        <v>5918.8590000000004</v>
      </c>
      <c r="K156" s="20">
        <v>5720.93</v>
      </c>
      <c r="L156" s="20">
        <v>5045.5820000000003</v>
      </c>
      <c r="M156" s="20">
        <v>4624.8900000000003</v>
      </c>
      <c r="N156" s="20">
        <v>4761.1120000000001</v>
      </c>
      <c r="O156" s="20">
        <v>4367.4589999999998</v>
      </c>
      <c r="P156" s="20">
        <v>5307.5640000000003</v>
      </c>
      <c r="Q156" s="20">
        <f t="shared" si="5"/>
        <v>68310.929000000004</v>
      </c>
    </row>
    <row r="157" spans="1:17" ht="22.5" customHeight="1" x14ac:dyDescent="0.25">
      <c r="A157" s="1"/>
      <c r="B157" s="1" t="s">
        <v>312</v>
      </c>
      <c r="C157" s="1" t="s">
        <v>315</v>
      </c>
      <c r="D157" s="1" t="s">
        <v>316</v>
      </c>
      <c r="E157" s="20">
        <v>1.4999999999999999E-2</v>
      </c>
      <c r="F157" s="20">
        <v>13.090999999999999</v>
      </c>
      <c r="G157" s="20">
        <v>52.112000000000002</v>
      </c>
      <c r="H157" s="20">
        <v>299.28899999999999</v>
      </c>
      <c r="I157" s="20">
        <v>97.74</v>
      </c>
      <c r="J157" s="20">
        <v>242.416</v>
      </c>
      <c r="K157" s="20">
        <v>0</v>
      </c>
      <c r="L157" s="20">
        <v>0</v>
      </c>
      <c r="M157" s="20">
        <v>0</v>
      </c>
      <c r="N157" s="20">
        <v>45.49</v>
      </c>
      <c r="O157" s="20">
        <v>12.189</v>
      </c>
      <c r="P157" s="20">
        <v>0</v>
      </c>
      <c r="Q157" s="20">
        <f t="shared" si="5"/>
        <v>762.34199999999998</v>
      </c>
    </row>
    <row r="158" spans="1:17" ht="22.5" customHeight="1" x14ac:dyDescent="0.25">
      <c r="A158" s="1"/>
      <c r="B158" s="1" t="s">
        <v>317</v>
      </c>
      <c r="C158" s="1" t="s">
        <v>317</v>
      </c>
      <c r="D158" s="1" t="s">
        <v>318</v>
      </c>
      <c r="E158" s="20">
        <v>9272.5730000000003</v>
      </c>
      <c r="F158" s="20">
        <v>8850.9750000000004</v>
      </c>
      <c r="G158" s="20">
        <v>9785.1540000000005</v>
      </c>
      <c r="H158" s="20">
        <v>10352.023999999999</v>
      </c>
      <c r="I158" s="20">
        <v>9008.9</v>
      </c>
      <c r="J158" s="20">
        <v>9184.7250000000004</v>
      </c>
      <c r="K158" s="20">
        <v>7479.2060000000001</v>
      </c>
      <c r="L158" s="20">
        <v>6688.8010000000004</v>
      </c>
      <c r="M158" s="20">
        <v>6782.3860000000004</v>
      </c>
      <c r="N158" s="20">
        <v>6717.6289999999999</v>
      </c>
      <c r="O158" s="20">
        <v>6456.6589999999997</v>
      </c>
      <c r="P158" s="20">
        <v>5263.0339999999997</v>
      </c>
      <c r="Q158" s="20">
        <f t="shared" si="5"/>
        <v>95842.066000000006</v>
      </c>
    </row>
    <row r="159" spans="1:17" ht="22.5" customHeight="1" x14ac:dyDescent="0.25">
      <c r="A159" s="1"/>
      <c r="B159" s="1" t="s">
        <v>319</v>
      </c>
      <c r="C159" s="1" t="s">
        <v>320</v>
      </c>
      <c r="D159" s="1" t="s">
        <v>321</v>
      </c>
      <c r="E159" s="20">
        <v>0</v>
      </c>
      <c r="F159" s="20">
        <v>0</v>
      </c>
      <c r="G159" s="20">
        <v>208.108</v>
      </c>
      <c r="H159" s="20">
        <v>2017.99</v>
      </c>
      <c r="I159" s="20">
        <v>2481.5259999999998</v>
      </c>
      <c r="J159" s="20">
        <v>482.73899999999998</v>
      </c>
      <c r="K159" s="20">
        <v>0</v>
      </c>
      <c r="L159" s="20">
        <v>4.0000000000000001E-3</v>
      </c>
      <c r="M159" s="20">
        <v>32.073999999999998</v>
      </c>
      <c r="N159" s="20">
        <v>0</v>
      </c>
      <c r="O159" s="20">
        <v>87.6</v>
      </c>
      <c r="P159" s="20">
        <v>0</v>
      </c>
      <c r="Q159" s="20">
        <f t="shared" si="5"/>
        <v>5310.0409999999993</v>
      </c>
    </row>
    <row r="160" spans="1:17" ht="22.5" customHeight="1" x14ac:dyDescent="0.25">
      <c r="A160" s="1"/>
      <c r="B160" s="1" t="s">
        <v>319</v>
      </c>
      <c r="C160" s="1" t="s">
        <v>322</v>
      </c>
      <c r="D160" s="1" t="s">
        <v>323</v>
      </c>
      <c r="E160" s="20">
        <v>3064.855</v>
      </c>
      <c r="F160" s="20">
        <v>3016.83</v>
      </c>
      <c r="G160" s="20">
        <v>3003.5770000000002</v>
      </c>
      <c r="H160" s="20">
        <v>1000.671</v>
      </c>
      <c r="I160" s="20">
        <v>0</v>
      </c>
      <c r="J160" s="20">
        <v>2460.828</v>
      </c>
      <c r="K160" s="20">
        <v>2949.5569999999998</v>
      </c>
      <c r="L160" s="20">
        <v>2686.873</v>
      </c>
      <c r="M160" s="20">
        <v>2725.2959999999998</v>
      </c>
      <c r="N160" s="20">
        <v>2958.9879999999998</v>
      </c>
      <c r="O160" s="20">
        <v>2463.2939999999999</v>
      </c>
      <c r="P160" s="20">
        <v>2538.8389999999999</v>
      </c>
      <c r="Q160" s="20">
        <f t="shared" si="5"/>
        <v>28869.608</v>
      </c>
    </row>
    <row r="161" spans="1:17" ht="22.5" customHeight="1" x14ac:dyDescent="0.25">
      <c r="A161" s="1"/>
      <c r="B161" s="1" t="s">
        <v>324</v>
      </c>
      <c r="C161" s="1" t="s">
        <v>325</v>
      </c>
      <c r="D161" s="1" t="s">
        <v>326</v>
      </c>
      <c r="E161" s="20">
        <v>2062.31</v>
      </c>
      <c r="F161" s="20">
        <v>2281.6999999999998</v>
      </c>
      <c r="G161" s="20">
        <v>2551.81</v>
      </c>
      <c r="H161" s="20">
        <v>2436.4699999999998</v>
      </c>
      <c r="I161" s="20">
        <v>2207.8200000000002</v>
      </c>
      <c r="J161" s="20">
        <v>2118.0500000000002</v>
      </c>
      <c r="K161" s="20">
        <v>1857.89</v>
      </c>
      <c r="L161" s="20">
        <v>1609.15</v>
      </c>
      <c r="M161" s="20">
        <v>1664.62</v>
      </c>
      <c r="N161" s="20">
        <v>1784.59</v>
      </c>
      <c r="O161" s="20">
        <v>1525.72</v>
      </c>
      <c r="P161" s="20">
        <v>1677.72</v>
      </c>
      <c r="Q161" s="20">
        <f t="shared" si="5"/>
        <v>23777.850000000002</v>
      </c>
    </row>
    <row r="162" spans="1:17" ht="22.5" customHeight="1" x14ac:dyDescent="0.25">
      <c r="A162" s="1" t="s">
        <v>327</v>
      </c>
      <c r="B162" s="1" t="s">
        <v>328</v>
      </c>
      <c r="C162" s="1" t="s">
        <v>329</v>
      </c>
      <c r="D162" s="1" t="s">
        <v>330</v>
      </c>
      <c r="E162" s="20">
        <v>4717.26</v>
      </c>
      <c r="F162" s="20">
        <v>4878.58</v>
      </c>
      <c r="G162" s="20">
        <v>5628.75</v>
      </c>
      <c r="H162" s="20">
        <v>5558.9</v>
      </c>
      <c r="I162" s="20">
        <v>4945.9799999999996</v>
      </c>
      <c r="J162" s="20">
        <v>5067.16</v>
      </c>
      <c r="K162" s="20">
        <v>4365.1899999999996</v>
      </c>
      <c r="L162" s="20">
        <v>3550.12</v>
      </c>
      <c r="M162" s="20">
        <v>3213.58</v>
      </c>
      <c r="N162" s="20">
        <v>3323.12</v>
      </c>
      <c r="O162" s="20">
        <v>3172.7</v>
      </c>
      <c r="P162" s="20">
        <v>3927.48</v>
      </c>
      <c r="Q162" s="20">
        <f t="shared" si="5"/>
        <v>52348.820000000007</v>
      </c>
    </row>
    <row r="163" spans="1:17" ht="22.5" customHeight="1" x14ac:dyDescent="0.25">
      <c r="A163" s="1"/>
      <c r="B163" s="1" t="s">
        <v>331</v>
      </c>
      <c r="C163" s="1" t="s">
        <v>332</v>
      </c>
      <c r="D163" s="1" t="s">
        <v>333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f t="shared" si="5"/>
        <v>0</v>
      </c>
    </row>
    <row r="164" spans="1:17" ht="22.5" customHeight="1" x14ac:dyDescent="0.25">
      <c r="A164" s="1"/>
      <c r="B164" s="1" t="s">
        <v>331</v>
      </c>
      <c r="C164" s="1" t="s">
        <v>334</v>
      </c>
      <c r="D164" s="1" t="s">
        <v>335</v>
      </c>
      <c r="E164" s="20">
        <v>3826.5</v>
      </c>
      <c r="F164" s="20">
        <v>3785.6849999999999</v>
      </c>
      <c r="G164" s="20">
        <v>4321.616</v>
      </c>
      <c r="H164" s="20">
        <v>4431.6030000000001</v>
      </c>
      <c r="I164" s="20">
        <v>4106.826</v>
      </c>
      <c r="J164" s="20">
        <v>4126.6019999999999</v>
      </c>
      <c r="K164" s="20">
        <v>3677.569</v>
      </c>
      <c r="L164" s="20">
        <v>3177.7190000000001</v>
      </c>
      <c r="M164" s="20">
        <v>3024.4479999999999</v>
      </c>
      <c r="N164" s="20">
        <v>3175.0450000000001</v>
      </c>
      <c r="O164" s="20">
        <v>2954.99</v>
      </c>
      <c r="P164" s="20">
        <v>3366.4949999999999</v>
      </c>
      <c r="Q164" s="20">
        <f t="shared" si="5"/>
        <v>43975.097999999998</v>
      </c>
    </row>
    <row r="165" spans="1:17" ht="22.5" customHeight="1" x14ac:dyDescent="0.25">
      <c r="A165" s="1"/>
      <c r="B165" s="1" t="s">
        <v>336</v>
      </c>
      <c r="C165" s="1" t="s">
        <v>337</v>
      </c>
      <c r="D165" s="1" t="s">
        <v>338</v>
      </c>
      <c r="E165" s="20">
        <v>7392.4750000000004</v>
      </c>
      <c r="F165" s="20">
        <v>7518.2539999999999</v>
      </c>
      <c r="G165" s="20">
        <v>8335.4809999999998</v>
      </c>
      <c r="H165" s="20">
        <v>8606.5529999999999</v>
      </c>
      <c r="I165" s="20">
        <v>7912.6750000000002</v>
      </c>
      <c r="J165" s="20">
        <v>7985.8630000000003</v>
      </c>
      <c r="K165" s="20">
        <v>6972.5529999999999</v>
      </c>
      <c r="L165" s="20">
        <v>6391.1719999999996</v>
      </c>
      <c r="M165" s="20">
        <v>5993.5839999999998</v>
      </c>
      <c r="N165" s="20">
        <v>6055.2579999999998</v>
      </c>
      <c r="O165" s="20">
        <v>5578.2110000000002</v>
      </c>
      <c r="P165" s="20">
        <v>6473.2749999999996</v>
      </c>
      <c r="Q165" s="20">
        <f t="shared" si="5"/>
        <v>85215.353999999992</v>
      </c>
    </row>
    <row r="166" spans="1:17" ht="22.5" customHeight="1" x14ac:dyDescent="0.25">
      <c r="A166" s="1"/>
      <c r="B166" s="1" t="s">
        <v>339</v>
      </c>
      <c r="C166" s="1" t="s">
        <v>340</v>
      </c>
      <c r="D166" s="1" t="s">
        <v>341</v>
      </c>
      <c r="E166" s="20">
        <v>2327.0030000000002</v>
      </c>
      <c r="F166" s="20">
        <v>2555.058</v>
      </c>
      <c r="G166" s="20">
        <v>2891.62</v>
      </c>
      <c r="H166" s="20">
        <v>2741.8310000000001</v>
      </c>
      <c r="I166" s="20">
        <v>2458.8290000000002</v>
      </c>
      <c r="J166" s="20">
        <v>2486.8220000000001</v>
      </c>
      <c r="K166" s="20">
        <v>2237.038</v>
      </c>
      <c r="L166" s="20">
        <v>2021.913</v>
      </c>
      <c r="M166" s="20">
        <v>1786.713</v>
      </c>
      <c r="N166" s="20">
        <v>1779.222</v>
      </c>
      <c r="O166" s="20">
        <v>1673.7470000000001</v>
      </c>
      <c r="P166" s="20">
        <v>1946.9169999999999</v>
      </c>
      <c r="Q166" s="20">
        <f t="shared" si="5"/>
        <v>26906.713</v>
      </c>
    </row>
    <row r="167" spans="1:17" ht="22.5" customHeight="1" x14ac:dyDescent="0.25">
      <c r="A167" s="3" t="s">
        <v>342</v>
      </c>
      <c r="B167" s="3"/>
      <c r="C167" s="3"/>
      <c r="D167" s="3"/>
      <c r="E167" s="22">
        <f t="shared" ref="E167:P167" si="7">SUM(E144:E166)</f>
        <v>95195.811199999967</v>
      </c>
      <c r="F167" s="22">
        <f t="shared" si="7"/>
        <v>98790.304700000022</v>
      </c>
      <c r="G167" s="22">
        <f t="shared" si="7"/>
        <v>111713.30999999997</v>
      </c>
      <c r="H167" s="22">
        <f t="shared" si="7"/>
        <v>105901.84110000001</v>
      </c>
      <c r="I167" s="22">
        <f t="shared" si="7"/>
        <v>94235.933200000014</v>
      </c>
      <c r="J167" s="22">
        <f t="shared" si="7"/>
        <v>102870.62610000002</v>
      </c>
      <c r="K167" s="22">
        <f t="shared" si="7"/>
        <v>93094.456500000015</v>
      </c>
      <c r="L167" s="22">
        <f t="shared" si="7"/>
        <v>80831.948699999994</v>
      </c>
      <c r="M167" s="22">
        <f t="shared" si="7"/>
        <v>80349.246100000004</v>
      </c>
      <c r="N167" s="22">
        <f t="shared" si="7"/>
        <v>83320.324399999983</v>
      </c>
      <c r="O167" s="22">
        <f t="shared" si="7"/>
        <v>73386.538199999995</v>
      </c>
      <c r="P167" s="22">
        <f t="shared" si="7"/>
        <v>81422.245699999985</v>
      </c>
      <c r="Q167" s="22">
        <f t="shared" si="5"/>
        <v>1101112.5858999998</v>
      </c>
    </row>
    <row r="168" spans="1:17" ht="22.5" customHeight="1" x14ac:dyDescent="0.25">
      <c r="A168" s="1" t="s">
        <v>343</v>
      </c>
      <c r="B168" s="1" t="s">
        <v>344</v>
      </c>
      <c r="C168" s="1" t="s">
        <v>345</v>
      </c>
      <c r="D168" s="1" t="s">
        <v>346</v>
      </c>
      <c r="E168" s="20">
        <v>8138.5810000000001</v>
      </c>
      <c r="F168" s="20">
        <v>9062.4449999999997</v>
      </c>
      <c r="G168" s="20">
        <v>9532.8089999999993</v>
      </c>
      <c r="H168" s="20">
        <v>10012.357</v>
      </c>
      <c r="I168" s="20">
        <v>8962.3950000000004</v>
      </c>
      <c r="J168" s="20">
        <v>9168.9359999999997</v>
      </c>
      <c r="K168" s="20">
        <v>8230.4359999999997</v>
      </c>
      <c r="L168" s="20">
        <v>4766.4049999999997</v>
      </c>
      <c r="M168" s="20">
        <v>3633.8119999999999</v>
      </c>
      <c r="N168" s="20">
        <v>4705.973</v>
      </c>
      <c r="O168" s="20">
        <v>4276.66</v>
      </c>
      <c r="P168" s="20">
        <v>5634.7849999999999</v>
      </c>
      <c r="Q168" s="20">
        <f t="shared" si="5"/>
        <v>86125.594000000012</v>
      </c>
    </row>
    <row r="169" spans="1:17" ht="22.5" customHeight="1" x14ac:dyDescent="0.25">
      <c r="A169" s="1"/>
      <c r="B169" s="1" t="s">
        <v>344</v>
      </c>
      <c r="C169" s="1" t="s">
        <v>347</v>
      </c>
      <c r="D169" s="1" t="s">
        <v>348</v>
      </c>
      <c r="E169" s="20">
        <v>8124.2950000000001</v>
      </c>
      <c r="F169" s="20">
        <v>8911.2260000000006</v>
      </c>
      <c r="G169" s="20">
        <v>8992.0439999999999</v>
      </c>
      <c r="H169" s="20">
        <v>8948.4480000000003</v>
      </c>
      <c r="I169" s="20">
        <v>8071.6319999999996</v>
      </c>
      <c r="J169" s="20">
        <v>7866.2269999999999</v>
      </c>
      <c r="K169" s="20">
        <v>7029.9769999999999</v>
      </c>
      <c r="L169" s="20">
        <v>7276.0230000000001</v>
      </c>
      <c r="M169" s="20">
        <v>4701.027</v>
      </c>
      <c r="N169" s="20">
        <v>4586.4930000000004</v>
      </c>
      <c r="O169" s="20">
        <v>3834.2109999999998</v>
      </c>
      <c r="P169" s="20">
        <v>4228.8440000000001</v>
      </c>
      <c r="Q169" s="20">
        <f t="shared" si="5"/>
        <v>82570.447</v>
      </c>
    </row>
    <row r="170" spans="1:17" ht="22.5" customHeight="1" x14ac:dyDescent="0.25">
      <c r="A170" s="1"/>
      <c r="B170" s="1" t="s">
        <v>344</v>
      </c>
      <c r="C170" s="1" t="s">
        <v>349</v>
      </c>
      <c r="D170" s="1" t="s">
        <v>350</v>
      </c>
      <c r="E170" s="20">
        <v>0</v>
      </c>
      <c r="F170" s="20">
        <v>4.7E-2</v>
      </c>
      <c r="G170" s="20">
        <v>0</v>
      </c>
      <c r="H170" s="20">
        <v>55.268000000000001</v>
      </c>
      <c r="I170" s="20">
        <v>1.3320000000000001</v>
      </c>
      <c r="J170" s="20">
        <v>0</v>
      </c>
      <c r="K170" s="20">
        <v>0</v>
      </c>
      <c r="L170" s="20">
        <v>0</v>
      </c>
      <c r="M170" s="20">
        <v>13.065</v>
      </c>
      <c r="N170" s="20">
        <v>100.511</v>
      </c>
      <c r="O170" s="20">
        <v>103.91</v>
      </c>
      <c r="P170" s="20">
        <v>86.858000000000004</v>
      </c>
      <c r="Q170" s="20">
        <f t="shared" si="5"/>
        <v>360.99100000000004</v>
      </c>
    </row>
    <row r="171" spans="1:17" ht="22.5" customHeight="1" x14ac:dyDescent="0.25">
      <c r="A171" s="1"/>
      <c r="B171" s="1" t="s">
        <v>351</v>
      </c>
      <c r="C171" s="23" t="s">
        <v>352</v>
      </c>
      <c r="D171" s="1" t="s">
        <v>353</v>
      </c>
      <c r="E171" s="20">
        <v>3880.9</v>
      </c>
      <c r="F171" s="20">
        <v>4350.2</v>
      </c>
      <c r="G171" s="20">
        <v>4457</v>
      </c>
      <c r="H171" s="20">
        <v>4542.8999999999996</v>
      </c>
      <c r="I171" s="20">
        <v>4002.1</v>
      </c>
      <c r="J171" s="20">
        <v>3908.4</v>
      </c>
      <c r="K171" s="20">
        <v>3408.5</v>
      </c>
      <c r="L171" s="20">
        <v>3411.3</v>
      </c>
      <c r="M171" s="20">
        <v>3554.7</v>
      </c>
      <c r="N171" s="20">
        <v>3698.6</v>
      </c>
      <c r="O171" s="20">
        <v>3243.7</v>
      </c>
      <c r="P171" s="20">
        <v>3460.8</v>
      </c>
      <c r="Q171" s="20">
        <f t="shared" si="5"/>
        <v>45919.1</v>
      </c>
    </row>
    <row r="172" spans="1:17" ht="22.5" customHeight="1" x14ac:dyDescent="0.25">
      <c r="A172" s="1"/>
      <c r="B172" s="1" t="s">
        <v>354</v>
      </c>
      <c r="C172" s="23" t="s">
        <v>355</v>
      </c>
      <c r="D172" s="1" t="s">
        <v>356</v>
      </c>
      <c r="E172" s="20">
        <v>5538.1</v>
      </c>
      <c r="F172" s="20">
        <v>6040.1</v>
      </c>
      <c r="G172" s="20">
        <v>6724.5</v>
      </c>
      <c r="H172" s="20">
        <v>6847.6</v>
      </c>
      <c r="I172" s="20">
        <v>6039</v>
      </c>
      <c r="J172" s="20">
        <v>5669.8</v>
      </c>
      <c r="K172" s="20">
        <v>5005</v>
      </c>
      <c r="L172" s="20">
        <v>4866.8999999999996</v>
      </c>
      <c r="M172" s="20">
        <v>4888.3</v>
      </c>
      <c r="N172" s="20">
        <v>5546.3</v>
      </c>
      <c r="O172" s="20">
        <v>4729.1000000000004</v>
      </c>
      <c r="P172" s="20">
        <v>5175.6000000000004</v>
      </c>
      <c r="Q172" s="20">
        <f t="shared" si="5"/>
        <v>67070.300000000017</v>
      </c>
    </row>
    <row r="173" spans="1:17" ht="22.5" customHeight="1" x14ac:dyDescent="0.25">
      <c r="A173" s="1" t="s">
        <v>357</v>
      </c>
      <c r="B173" s="1" t="s">
        <v>358</v>
      </c>
      <c r="C173" s="1" t="s">
        <v>359</v>
      </c>
      <c r="D173" s="1" t="s">
        <v>360</v>
      </c>
      <c r="E173" s="20">
        <v>777.86500000000001</v>
      </c>
      <c r="F173" s="20">
        <v>850.80399999999997</v>
      </c>
      <c r="G173" s="20">
        <v>966.505</v>
      </c>
      <c r="H173" s="20">
        <v>931.68600000000004</v>
      </c>
      <c r="I173" s="20">
        <v>847.35500000000002</v>
      </c>
      <c r="J173" s="20">
        <v>803.85599999999999</v>
      </c>
      <c r="K173" s="20">
        <v>745.75599999999997</v>
      </c>
      <c r="L173" s="20">
        <v>610</v>
      </c>
      <c r="M173" s="20">
        <v>617.88300000000004</v>
      </c>
      <c r="N173" s="20">
        <v>679.31799999999998</v>
      </c>
      <c r="O173" s="20">
        <v>577.88300000000004</v>
      </c>
      <c r="P173" s="20">
        <v>661.92700000000002</v>
      </c>
      <c r="Q173" s="20">
        <f t="shared" si="5"/>
        <v>9070.8379999999997</v>
      </c>
    </row>
    <row r="174" spans="1:17" ht="22.5" customHeight="1" x14ac:dyDescent="0.25">
      <c r="A174" s="1"/>
      <c r="B174" s="1" t="s">
        <v>358</v>
      </c>
      <c r="C174" s="1" t="s">
        <v>361</v>
      </c>
      <c r="D174" s="1" t="s">
        <v>362</v>
      </c>
      <c r="E174" s="20">
        <v>451.67700000000002</v>
      </c>
      <c r="F174" s="20">
        <v>459.38799999999998</v>
      </c>
      <c r="G174" s="20">
        <v>525.34199999999998</v>
      </c>
      <c r="H174" s="20">
        <v>538.05999999999995</v>
      </c>
      <c r="I174" s="20">
        <v>487.83</v>
      </c>
      <c r="J174" s="20">
        <v>493.35399999999998</v>
      </c>
      <c r="K174" s="20">
        <v>428.91500000000002</v>
      </c>
      <c r="L174" s="20">
        <v>358.45699999999999</v>
      </c>
      <c r="M174" s="20">
        <v>346.64100000000002</v>
      </c>
      <c r="N174" s="20">
        <v>373.25599999999997</v>
      </c>
      <c r="O174" s="20">
        <v>334.815</v>
      </c>
      <c r="P174" s="20">
        <v>389.137</v>
      </c>
      <c r="Q174" s="20">
        <f t="shared" si="5"/>
        <v>5186.8719999999994</v>
      </c>
    </row>
    <row r="175" spans="1:17" ht="22.5" customHeight="1" x14ac:dyDescent="0.25">
      <c r="A175" s="1"/>
      <c r="B175" s="1" t="s">
        <v>363</v>
      </c>
      <c r="C175" s="1" t="s">
        <v>364</v>
      </c>
      <c r="D175" s="1" t="s">
        <v>365</v>
      </c>
      <c r="E175" s="20">
        <v>1237.1320000000001</v>
      </c>
      <c r="F175" s="20">
        <v>1484.21</v>
      </c>
      <c r="G175" s="20">
        <v>1939.1510000000001</v>
      </c>
      <c r="H175" s="20">
        <v>1787.056</v>
      </c>
      <c r="I175" s="20">
        <v>257.06</v>
      </c>
      <c r="J175" s="20">
        <v>0</v>
      </c>
      <c r="K175" s="20">
        <v>635.23699999999997</v>
      </c>
      <c r="L175" s="20">
        <v>1199.5730000000001</v>
      </c>
      <c r="M175" s="20">
        <v>1131.204</v>
      </c>
      <c r="N175" s="20">
        <v>1075.5260000000001</v>
      </c>
      <c r="O175" s="20">
        <v>1101.7239999999999</v>
      </c>
      <c r="P175" s="20">
        <v>1301.5029999999999</v>
      </c>
      <c r="Q175" s="20">
        <f t="shared" si="5"/>
        <v>13149.376000000002</v>
      </c>
    </row>
    <row r="176" spans="1:17" ht="22.5" customHeight="1" x14ac:dyDescent="0.25">
      <c r="A176" s="1"/>
      <c r="B176" s="1" t="s">
        <v>366</v>
      </c>
      <c r="C176" s="1" t="s">
        <v>367</v>
      </c>
      <c r="D176" s="1" t="s">
        <v>368</v>
      </c>
      <c r="E176" s="20">
        <v>0</v>
      </c>
      <c r="F176" s="20">
        <v>587.61500000000001</v>
      </c>
      <c r="G176" s="20">
        <v>0</v>
      </c>
      <c r="H176" s="20">
        <v>840.54300000000001</v>
      </c>
      <c r="I176" s="20">
        <v>0</v>
      </c>
      <c r="J176" s="20">
        <v>0</v>
      </c>
      <c r="K176" s="20">
        <v>68.2</v>
      </c>
      <c r="L176" s="20">
        <v>417.72199999999998</v>
      </c>
      <c r="M176" s="20">
        <v>10.244</v>
      </c>
      <c r="N176" s="20">
        <v>101.73699999999999</v>
      </c>
      <c r="O176" s="20">
        <v>0</v>
      </c>
      <c r="P176" s="20">
        <v>0</v>
      </c>
      <c r="Q176" s="20">
        <f t="shared" si="5"/>
        <v>2026.0609999999999</v>
      </c>
    </row>
    <row r="177" spans="1:17" ht="22.5" customHeight="1" x14ac:dyDescent="0.25">
      <c r="A177" s="1"/>
      <c r="B177" s="1" t="s">
        <v>366</v>
      </c>
      <c r="C177" s="1" t="s">
        <v>369</v>
      </c>
      <c r="D177" s="1" t="s">
        <v>370</v>
      </c>
      <c r="E177" s="20">
        <v>4281.9470000000001</v>
      </c>
      <c r="F177" s="20">
        <v>3275.0909999999999</v>
      </c>
      <c r="G177" s="20">
        <v>3966.2289999999998</v>
      </c>
      <c r="H177" s="20">
        <v>3141.2289999999998</v>
      </c>
      <c r="I177" s="20">
        <v>3403.2510000000002</v>
      </c>
      <c r="J177" s="20">
        <v>4188.2250000000004</v>
      </c>
      <c r="K177" s="20">
        <v>2672.6509999999998</v>
      </c>
      <c r="L177" s="20">
        <v>2276.4490000000001</v>
      </c>
      <c r="M177" s="20">
        <v>2916.6210000000001</v>
      </c>
      <c r="N177" s="20">
        <v>2815.9169999999999</v>
      </c>
      <c r="O177" s="20">
        <v>2080.7440000000001</v>
      </c>
      <c r="P177" s="20">
        <v>2520.6379999999999</v>
      </c>
      <c r="Q177" s="20">
        <f t="shared" si="5"/>
        <v>37538.991999999998</v>
      </c>
    </row>
    <row r="178" spans="1:17" ht="22.5" customHeight="1" x14ac:dyDescent="0.25">
      <c r="A178" s="1"/>
      <c r="B178" s="1" t="s">
        <v>371</v>
      </c>
      <c r="C178" s="1" t="s">
        <v>371</v>
      </c>
      <c r="D178" s="1" t="s">
        <v>372</v>
      </c>
      <c r="E178" s="20">
        <v>12434.22</v>
      </c>
      <c r="F178" s="20">
        <v>12856.81</v>
      </c>
      <c r="G178" s="20">
        <v>13242.31</v>
      </c>
      <c r="H178" s="20">
        <v>13756.54</v>
      </c>
      <c r="I178" s="20">
        <v>12228.9</v>
      </c>
      <c r="J178" s="20">
        <v>12185.01</v>
      </c>
      <c r="K178" s="20">
        <v>11784.86</v>
      </c>
      <c r="L178" s="20">
        <v>11121.68</v>
      </c>
      <c r="M178" s="20">
        <v>11048.46</v>
      </c>
      <c r="N178" s="20">
        <v>11640.47</v>
      </c>
      <c r="O178" s="20">
        <v>10286.27</v>
      </c>
      <c r="P178" s="20">
        <v>11550.77</v>
      </c>
      <c r="Q178" s="20">
        <f t="shared" si="5"/>
        <v>144136.29999999996</v>
      </c>
    </row>
    <row r="179" spans="1:17" ht="22.5" customHeight="1" x14ac:dyDescent="0.25">
      <c r="A179" s="1"/>
      <c r="B179" s="1" t="s">
        <v>373</v>
      </c>
      <c r="C179" s="23" t="s">
        <v>374</v>
      </c>
      <c r="D179" s="1"/>
      <c r="E179" s="20">
        <v>8369.9599999999991</v>
      </c>
      <c r="F179" s="20">
        <v>8369.36</v>
      </c>
      <c r="G179" s="20">
        <v>9020.36</v>
      </c>
      <c r="H179" s="20">
        <v>9562.41</v>
      </c>
      <c r="I179" s="20">
        <v>9452.9500000000007</v>
      </c>
      <c r="J179" s="20">
        <v>7025.56</v>
      </c>
      <c r="K179" s="20">
        <v>9390.24</v>
      </c>
      <c r="L179" s="20">
        <v>9390.24</v>
      </c>
      <c r="M179" s="20">
        <v>4995.3999999999996</v>
      </c>
      <c r="N179" s="20">
        <v>5034.55</v>
      </c>
      <c r="O179" s="20">
        <v>7346.66</v>
      </c>
      <c r="P179" s="20">
        <v>8133.89</v>
      </c>
      <c r="Q179" s="20">
        <f t="shared" si="5"/>
        <v>96091.579999999987</v>
      </c>
    </row>
    <row r="180" spans="1:17" ht="22.5" customHeight="1" x14ac:dyDescent="0.25">
      <c r="A180" s="1" t="s">
        <v>375</v>
      </c>
      <c r="B180" s="1" t="s">
        <v>376</v>
      </c>
      <c r="C180" s="1" t="s">
        <v>377</v>
      </c>
      <c r="D180" s="1" t="s">
        <v>378</v>
      </c>
      <c r="E180" s="20">
        <v>3960.5540000000001</v>
      </c>
      <c r="F180" s="20">
        <v>4105.1660000000002</v>
      </c>
      <c r="G180" s="20">
        <v>4228.9629999999997</v>
      </c>
      <c r="H180" s="20">
        <v>4283.0379999999996</v>
      </c>
      <c r="I180" s="20">
        <v>3792.326</v>
      </c>
      <c r="J180" s="20">
        <v>3764.732</v>
      </c>
      <c r="K180" s="20">
        <v>3657.5360000000001</v>
      </c>
      <c r="L180" s="20">
        <v>3675.9589999999998</v>
      </c>
      <c r="M180" s="20">
        <v>3835.87</v>
      </c>
      <c r="N180" s="20">
        <v>4164.0690000000004</v>
      </c>
      <c r="O180" s="20">
        <v>3601.2449999999999</v>
      </c>
      <c r="P180" s="20">
        <v>3834.2260000000001</v>
      </c>
      <c r="Q180" s="20">
        <f t="shared" si="5"/>
        <v>46903.684000000008</v>
      </c>
    </row>
    <row r="181" spans="1:17" ht="22.5" customHeight="1" x14ac:dyDescent="0.25">
      <c r="A181" s="1"/>
      <c r="B181" s="1" t="s">
        <v>376</v>
      </c>
      <c r="C181" s="1" t="s">
        <v>379</v>
      </c>
      <c r="D181" s="1" t="s">
        <v>380</v>
      </c>
      <c r="E181" s="20">
        <v>4973.3130000000001</v>
      </c>
      <c r="F181" s="20">
        <v>5621.5990000000002</v>
      </c>
      <c r="G181" s="20">
        <v>5844.8379999999997</v>
      </c>
      <c r="H181" s="20">
        <v>5832.2039999999997</v>
      </c>
      <c r="I181" s="20">
        <v>5313.0420000000004</v>
      </c>
      <c r="J181" s="20">
        <v>5313.7039999999997</v>
      </c>
      <c r="K181" s="20">
        <v>4814.09</v>
      </c>
      <c r="L181" s="20">
        <v>4928.9549999999999</v>
      </c>
      <c r="M181" s="20">
        <v>5352.0550000000003</v>
      </c>
      <c r="N181" s="20">
        <v>5825.0950000000003</v>
      </c>
      <c r="O181" s="20">
        <v>5355.2740000000003</v>
      </c>
      <c r="P181" s="20">
        <v>6001.0290000000005</v>
      </c>
      <c r="Q181" s="20">
        <f t="shared" si="5"/>
        <v>65175.197999999997</v>
      </c>
    </row>
    <row r="182" spans="1:17" ht="22.5" customHeight="1" x14ac:dyDescent="0.25">
      <c r="A182" s="1"/>
      <c r="B182" s="1" t="s">
        <v>381</v>
      </c>
      <c r="C182" s="1" t="s">
        <v>381</v>
      </c>
      <c r="D182" s="1" t="s">
        <v>382</v>
      </c>
      <c r="E182" s="20">
        <v>11570.35</v>
      </c>
      <c r="F182" s="20">
        <v>12185.94</v>
      </c>
      <c r="G182" s="20">
        <v>12940.7</v>
      </c>
      <c r="H182" s="20">
        <v>12855.5</v>
      </c>
      <c r="I182" s="20">
        <v>12149.03</v>
      </c>
      <c r="J182" s="20">
        <v>11915.66</v>
      </c>
      <c r="K182" s="20">
        <v>10729.94</v>
      </c>
      <c r="L182" s="20">
        <v>10448.709999999999</v>
      </c>
      <c r="M182" s="20">
        <v>10518.53</v>
      </c>
      <c r="N182" s="20">
        <v>11281.61</v>
      </c>
      <c r="O182" s="20">
        <v>9646.8799999999992</v>
      </c>
      <c r="P182" s="20">
        <v>7933.22</v>
      </c>
      <c r="Q182" s="20">
        <f t="shared" si="5"/>
        <v>134176.07</v>
      </c>
    </row>
    <row r="183" spans="1:17" ht="22.5" customHeight="1" x14ac:dyDescent="0.25">
      <c r="A183" s="1"/>
      <c r="B183" s="1" t="s">
        <v>383</v>
      </c>
      <c r="C183" s="1" t="s">
        <v>384</v>
      </c>
      <c r="D183" s="1" t="s">
        <v>385</v>
      </c>
      <c r="E183" s="20">
        <v>2051.8490000000002</v>
      </c>
      <c r="F183" s="20">
        <v>1966.259</v>
      </c>
      <c r="G183" s="20">
        <v>1614.623</v>
      </c>
      <c r="H183" s="20">
        <v>1820.288</v>
      </c>
      <c r="I183" s="20">
        <v>1880.9159999999999</v>
      </c>
      <c r="J183" s="20">
        <v>1682.5840000000001</v>
      </c>
      <c r="K183" s="20">
        <v>1850.365</v>
      </c>
      <c r="L183" s="20">
        <v>1862.1590000000001</v>
      </c>
      <c r="M183" s="20">
        <v>1822.106</v>
      </c>
      <c r="N183" s="20">
        <v>1981.404</v>
      </c>
      <c r="O183" s="20">
        <v>1776.4670000000001</v>
      </c>
      <c r="P183" s="20">
        <v>1884.9970000000001</v>
      </c>
      <c r="Q183" s="20">
        <f t="shared" si="5"/>
        <v>22194.017</v>
      </c>
    </row>
    <row r="184" spans="1:17" ht="22.5" customHeight="1" x14ac:dyDescent="0.25">
      <c r="A184" s="1"/>
      <c r="B184" s="1"/>
      <c r="C184" s="23" t="s">
        <v>386</v>
      </c>
      <c r="D184" s="1" t="s">
        <v>387</v>
      </c>
      <c r="E184" s="20">
        <v>6496.6</v>
      </c>
      <c r="F184" s="20">
        <v>6684.5</v>
      </c>
      <c r="G184" s="20">
        <v>6626</v>
      </c>
      <c r="H184" s="20">
        <v>6462.7</v>
      </c>
      <c r="I184" s="20">
        <v>6376</v>
      </c>
      <c r="J184" s="20">
        <v>6053.7</v>
      </c>
      <c r="K184" s="20">
        <v>5919.8</v>
      </c>
      <c r="L184" s="20">
        <v>6509.3</v>
      </c>
      <c r="M184" s="20">
        <v>6689.3</v>
      </c>
      <c r="N184" s="20">
        <v>6843.4</v>
      </c>
      <c r="O184" s="20">
        <v>6226.7</v>
      </c>
      <c r="P184" s="20">
        <v>6741.4</v>
      </c>
      <c r="Q184" s="20">
        <f t="shared" si="5"/>
        <v>77629.400000000009</v>
      </c>
    </row>
    <row r="185" spans="1:17" ht="22.5" customHeight="1" x14ac:dyDescent="0.25">
      <c r="A185" s="3" t="s">
        <v>388</v>
      </c>
      <c r="B185" s="3"/>
      <c r="C185" s="3"/>
      <c r="D185" s="3"/>
      <c r="E185" s="22">
        <f t="shared" ref="E185:P185" si="8">SUM(E168:E184)</f>
        <v>82287.343000000008</v>
      </c>
      <c r="F185" s="22">
        <f t="shared" si="8"/>
        <v>86810.760000000009</v>
      </c>
      <c r="G185" s="22">
        <f t="shared" si="8"/>
        <v>90621.374000000011</v>
      </c>
      <c r="H185" s="22">
        <f t="shared" si="8"/>
        <v>92217.82699999999</v>
      </c>
      <c r="I185" s="22">
        <f t="shared" si="8"/>
        <v>83265.119000000006</v>
      </c>
      <c r="J185" s="22">
        <f t="shared" si="8"/>
        <v>80039.748000000007</v>
      </c>
      <c r="K185" s="22">
        <f t="shared" si="8"/>
        <v>76371.503000000012</v>
      </c>
      <c r="L185" s="22">
        <f t="shared" si="8"/>
        <v>73119.832000000009</v>
      </c>
      <c r="M185" s="22">
        <f t="shared" si="8"/>
        <v>66075.217999999993</v>
      </c>
      <c r="N185" s="22">
        <f t="shared" si="8"/>
        <v>70454.229000000007</v>
      </c>
      <c r="O185" s="22">
        <f t="shared" si="8"/>
        <v>64522.242999999988</v>
      </c>
      <c r="P185" s="22">
        <f t="shared" si="8"/>
        <v>69539.624000000011</v>
      </c>
      <c r="Q185" s="22">
        <f t="shared" si="5"/>
        <v>935324.82000000007</v>
      </c>
    </row>
    <row r="186" spans="1:17" ht="22.5" customHeight="1" x14ac:dyDescent="0.25">
      <c r="A186" s="1" t="s">
        <v>389</v>
      </c>
      <c r="B186" s="1" t="s">
        <v>390</v>
      </c>
      <c r="C186" s="1" t="s">
        <v>391</v>
      </c>
      <c r="D186" s="1" t="s">
        <v>392</v>
      </c>
      <c r="E186" s="20">
        <v>9397.2000000000007</v>
      </c>
      <c r="F186" s="20">
        <v>9963.5300000000007</v>
      </c>
      <c r="G186" s="20">
        <v>9130.74</v>
      </c>
      <c r="H186" s="20">
        <v>5726.54</v>
      </c>
      <c r="I186" s="20">
        <v>4247.78</v>
      </c>
      <c r="J186" s="20">
        <v>4258.41</v>
      </c>
      <c r="K186" s="20">
        <v>4078.06</v>
      </c>
      <c r="L186" s="20">
        <v>3964.42</v>
      </c>
      <c r="M186" s="20">
        <v>4013.53</v>
      </c>
      <c r="N186" s="20">
        <v>4370.54</v>
      </c>
      <c r="O186" s="20">
        <v>3935.8</v>
      </c>
      <c r="P186" s="20">
        <v>4271.4399999999996</v>
      </c>
      <c r="Q186" s="20">
        <f t="shared" si="5"/>
        <v>67357.989999999991</v>
      </c>
    </row>
    <row r="187" spans="1:17" ht="22.5" customHeight="1" x14ac:dyDescent="0.25">
      <c r="A187" s="1"/>
      <c r="B187" s="1"/>
      <c r="C187" s="1" t="s">
        <v>393</v>
      </c>
      <c r="D187" s="1" t="s">
        <v>394</v>
      </c>
      <c r="E187" s="20">
        <v>0</v>
      </c>
      <c r="F187" s="20">
        <v>0</v>
      </c>
      <c r="G187" s="20">
        <v>0</v>
      </c>
      <c r="H187" s="20">
        <v>6444.41</v>
      </c>
      <c r="I187" s="20">
        <v>9393.5</v>
      </c>
      <c r="J187" s="20">
        <v>9721.0499999999993</v>
      </c>
      <c r="K187" s="20">
        <v>8331.2900000000009</v>
      </c>
      <c r="L187" s="20">
        <v>7990.61</v>
      </c>
      <c r="M187" s="20">
        <v>8409.36</v>
      </c>
      <c r="N187" s="20">
        <v>9287.5499999999993</v>
      </c>
      <c r="O187" s="20">
        <v>8164.31</v>
      </c>
      <c r="P187" s="20">
        <v>8466.48</v>
      </c>
      <c r="Q187" s="20">
        <f t="shared" si="5"/>
        <v>76208.56</v>
      </c>
    </row>
    <row r="188" spans="1:17" ht="22.5" customHeight="1" x14ac:dyDescent="0.25">
      <c r="A188" s="1"/>
      <c r="B188" s="1" t="s">
        <v>390</v>
      </c>
      <c r="C188" s="1" t="s">
        <v>395</v>
      </c>
      <c r="D188" s="1" t="s">
        <v>396</v>
      </c>
      <c r="E188" s="20">
        <v>9962.7800000000007</v>
      </c>
      <c r="F188" s="20">
        <v>9943.7999999999993</v>
      </c>
      <c r="G188" s="20">
        <v>9616.27</v>
      </c>
      <c r="H188" s="20">
        <v>6734.22</v>
      </c>
      <c r="I188" s="20">
        <v>6124.07</v>
      </c>
      <c r="J188" s="20">
        <v>5994.74</v>
      </c>
      <c r="K188" s="20">
        <v>5492.77</v>
      </c>
      <c r="L188" s="20">
        <v>5638.53</v>
      </c>
      <c r="M188" s="20">
        <v>5808.78</v>
      </c>
      <c r="N188" s="20">
        <v>6175.65</v>
      </c>
      <c r="O188" s="20">
        <v>5314.8</v>
      </c>
      <c r="P188" s="20">
        <v>5996.27</v>
      </c>
      <c r="Q188" s="20">
        <f t="shared" si="5"/>
        <v>82802.679999999993</v>
      </c>
    </row>
    <row r="189" spans="1:17" ht="22.5" customHeight="1" x14ac:dyDescent="0.25">
      <c r="A189" s="1" t="s">
        <v>397</v>
      </c>
      <c r="B189" s="1" t="s">
        <v>398</v>
      </c>
      <c r="C189" s="23" t="s">
        <v>701</v>
      </c>
      <c r="D189" s="1"/>
      <c r="E189" s="20">
        <v>9545.4</v>
      </c>
      <c r="F189" s="20">
        <v>9876.2999999999993</v>
      </c>
      <c r="G189" s="20">
        <v>9361.2999999999993</v>
      </c>
      <c r="H189" s="20">
        <v>10220.799999999999</v>
      </c>
      <c r="I189" s="20">
        <v>9713.2999999999993</v>
      </c>
      <c r="J189" s="20">
        <v>9400.6</v>
      </c>
      <c r="K189" s="20">
        <v>2477.8200000000002</v>
      </c>
      <c r="L189" s="20">
        <v>9049.6</v>
      </c>
      <c r="M189" s="20">
        <v>9400.6</v>
      </c>
      <c r="N189" s="20">
        <v>2278.6999999999998</v>
      </c>
      <c r="O189" s="20">
        <v>7804.1</v>
      </c>
      <c r="P189" s="20">
        <v>9261.6</v>
      </c>
      <c r="Q189" s="20">
        <f t="shared" si="5"/>
        <v>98390.12000000001</v>
      </c>
    </row>
    <row r="190" spans="1:17" ht="22.5" customHeight="1" x14ac:dyDescent="0.25">
      <c r="A190" s="1"/>
      <c r="B190" s="1"/>
      <c r="C190" s="23" t="s">
        <v>399</v>
      </c>
      <c r="D190" s="1"/>
      <c r="E190" s="20">
        <v>1603.3</v>
      </c>
      <c r="F190" s="20">
        <v>1705.2</v>
      </c>
      <c r="G190" s="20">
        <v>1966.1</v>
      </c>
      <c r="H190" s="20">
        <v>2810.8</v>
      </c>
      <c r="I190" s="20">
        <v>2507.5</v>
      </c>
      <c r="J190" s="20">
        <v>2278.6999999999998</v>
      </c>
      <c r="K190" s="20">
        <v>9608.31</v>
      </c>
      <c r="L190" s="20">
        <v>1705.2</v>
      </c>
      <c r="M190" s="20">
        <v>2278.6999999999998</v>
      </c>
      <c r="N190" s="20">
        <v>9166.6</v>
      </c>
      <c r="O190" s="20">
        <v>2012</v>
      </c>
      <c r="P190" s="20">
        <v>2722.4</v>
      </c>
      <c r="Q190" s="20">
        <f t="shared" si="5"/>
        <v>40364.810000000005</v>
      </c>
    </row>
    <row r="191" spans="1:17" ht="22.5" customHeight="1" x14ac:dyDescent="0.25">
      <c r="A191" s="1"/>
      <c r="B191" s="1"/>
      <c r="C191" s="23" t="s">
        <v>400</v>
      </c>
      <c r="D191" s="1"/>
      <c r="E191" s="20">
        <v>51.137999999999998</v>
      </c>
      <c r="F191" s="20">
        <v>972.5</v>
      </c>
      <c r="G191" s="20">
        <v>3810.7</v>
      </c>
      <c r="H191" s="20">
        <v>4360.6000000000004</v>
      </c>
      <c r="I191" s="20">
        <v>5450.7</v>
      </c>
      <c r="J191" s="20">
        <v>4379.8999999999996</v>
      </c>
      <c r="K191" s="20">
        <v>3059.87</v>
      </c>
      <c r="L191" s="20">
        <v>972.5</v>
      </c>
      <c r="M191" s="20">
        <v>4379.8999999999996</v>
      </c>
      <c r="N191" s="20">
        <v>6116.7</v>
      </c>
      <c r="O191" s="20">
        <v>5385.5</v>
      </c>
      <c r="P191" s="20">
        <v>6168.1</v>
      </c>
      <c r="Q191" s="20">
        <f t="shared" si="5"/>
        <v>45108.107999999993</v>
      </c>
    </row>
    <row r="192" spans="1:17" ht="22.5" customHeight="1" x14ac:dyDescent="0.25">
      <c r="A192" s="1" t="s">
        <v>401</v>
      </c>
      <c r="B192" s="1" t="s">
        <v>402</v>
      </c>
      <c r="C192" s="1" t="s">
        <v>403</v>
      </c>
      <c r="D192" s="1" t="s">
        <v>404</v>
      </c>
      <c r="E192" s="20">
        <v>8079.83</v>
      </c>
      <c r="F192" s="20">
        <v>8330.61</v>
      </c>
      <c r="G192" s="20">
        <v>6243.24</v>
      </c>
      <c r="H192" s="20">
        <v>5991.12</v>
      </c>
      <c r="I192" s="20">
        <v>6015.72</v>
      </c>
      <c r="J192" s="20">
        <v>5684.2</v>
      </c>
      <c r="K192" s="20">
        <v>6306.95</v>
      </c>
      <c r="L192" s="20">
        <v>6325.66</v>
      </c>
      <c r="M192" s="20">
        <v>6292.79</v>
      </c>
      <c r="N192" s="20">
        <v>6610.92</v>
      </c>
      <c r="O192" s="20">
        <v>7420.11</v>
      </c>
      <c r="P192" s="20">
        <v>8266.07</v>
      </c>
      <c r="Q192" s="20">
        <f t="shared" si="5"/>
        <v>81567.22</v>
      </c>
    </row>
    <row r="193" spans="1:17" ht="22.5" customHeight="1" x14ac:dyDescent="0.25">
      <c r="A193" s="1"/>
      <c r="B193" s="1"/>
      <c r="C193" s="1" t="s">
        <v>405</v>
      </c>
      <c r="D193" s="1" t="s">
        <v>406</v>
      </c>
      <c r="E193" s="20">
        <v>7831.2</v>
      </c>
      <c r="F193" s="20">
        <v>8031.32</v>
      </c>
      <c r="G193" s="20">
        <v>7817.74</v>
      </c>
      <c r="H193" s="20">
        <v>8206.11</v>
      </c>
      <c r="I193" s="20">
        <v>7893.86</v>
      </c>
      <c r="J193" s="20">
        <v>7570.03</v>
      </c>
      <c r="K193" s="20">
        <v>7696.21</v>
      </c>
      <c r="L193" s="20">
        <v>7267.57</v>
      </c>
      <c r="M193" s="20">
        <v>7872.06</v>
      </c>
      <c r="N193" s="20">
        <v>8860.1200000000008</v>
      </c>
      <c r="O193" s="20">
        <v>7991.96</v>
      </c>
      <c r="P193" s="20">
        <v>8908.99</v>
      </c>
      <c r="Q193" s="20">
        <f t="shared" si="5"/>
        <v>95947.170000000013</v>
      </c>
    </row>
    <row r="194" spans="1:17" ht="22.5" customHeight="1" x14ac:dyDescent="0.25">
      <c r="A194" s="1"/>
      <c r="B194" s="1"/>
      <c r="C194" s="1" t="s">
        <v>407</v>
      </c>
      <c r="D194" s="1" t="s">
        <v>408</v>
      </c>
      <c r="E194" s="20">
        <v>11315.18</v>
      </c>
      <c r="F194" s="20">
        <v>11037.52</v>
      </c>
      <c r="G194" s="20">
        <v>10994.56</v>
      </c>
      <c r="H194" s="20">
        <v>10753.78</v>
      </c>
      <c r="I194" s="20">
        <v>10484</v>
      </c>
      <c r="J194" s="20">
        <v>10725.85</v>
      </c>
      <c r="K194" s="20">
        <v>10617.17</v>
      </c>
      <c r="L194" s="20">
        <v>11258.22</v>
      </c>
      <c r="M194" s="20">
        <v>11418.51</v>
      </c>
      <c r="N194" s="20">
        <v>12348.1</v>
      </c>
      <c r="O194" s="20">
        <v>12114.15</v>
      </c>
      <c r="P194" s="20">
        <v>12332.97</v>
      </c>
      <c r="Q194" s="20">
        <f t="shared" si="5"/>
        <v>135400.00999999998</v>
      </c>
    </row>
    <row r="195" spans="1:17" ht="22.5" customHeight="1" x14ac:dyDescent="0.25">
      <c r="A195" s="1"/>
      <c r="B195" s="1"/>
      <c r="C195" s="1" t="s">
        <v>409</v>
      </c>
      <c r="D195" s="1" t="s">
        <v>410</v>
      </c>
      <c r="E195" s="20">
        <v>11552.215</v>
      </c>
      <c r="F195" s="20">
        <v>12279.999</v>
      </c>
      <c r="G195" s="20">
        <v>13624.132</v>
      </c>
      <c r="H195" s="20">
        <v>12930.696</v>
      </c>
      <c r="I195" s="20">
        <v>11612.672</v>
      </c>
      <c r="J195" s="20">
        <v>11291.18</v>
      </c>
      <c r="K195" s="20">
        <v>7003.3440000000001</v>
      </c>
      <c r="L195" s="20">
        <v>8908.8430000000008</v>
      </c>
      <c r="M195" s="20">
        <v>9749.893</v>
      </c>
      <c r="N195" s="20">
        <v>9918.7039999999997</v>
      </c>
      <c r="O195" s="20">
        <v>7455.9489999999996</v>
      </c>
      <c r="P195" s="20">
        <v>7518.1409999999996</v>
      </c>
      <c r="Q195" s="20">
        <f t="shared" si="5"/>
        <v>123845.768</v>
      </c>
    </row>
    <row r="196" spans="1:17" ht="22.5" customHeight="1" x14ac:dyDescent="0.25">
      <c r="A196" s="1"/>
      <c r="B196" s="1"/>
      <c r="C196" s="1" t="s">
        <v>411</v>
      </c>
      <c r="D196" s="1" t="s">
        <v>412</v>
      </c>
      <c r="E196" s="20">
        <v>11082.834000000001</v>
      </c>
      <c r="F196" s="20">
        <v>11703.31</v>
      </c>
      <c r="G196" s="20">
        <v>13093.713</v>
      </c>
      <c r="H196" s="20">
        <v>12341.348</v>
      </c>
      <c r="I196" s="20">
        <v>11162.777</v>
      </c>
      <c r="J196" s="20">
        <v>10867.352000000001</v>
      </c>
      <c r="K196" s="20">
        <v>11419.233</v>
      </c>
      <c r="L196" s="20">
        <v>10388.844999999999</v>
      </c>
      <c r="M196" s="20">
        <v>11888.031000000001</v>
      </c>
      <c r="N196" s="20">
        <v>12645.311</v>
      </c>
      <c r="O196" s="20">
        <v>10294.74</v>
      </c>
      <c r="P196" s="20">
        <v>10487.921</v>
      </c>
      <c r="Q196" s="20">
        <f t="shared" ref="Q196:Q259" si="9">SUM(E196:P196)</f>
        <v>137375.41500000001</v>
      </c>
    </row>
    <row r="197" spans="1:17" ht="22.5" customHeight="1" x14ac:dyDescent="0.25">
      <c r="A197" s="1"/>
      <c r="B197" s="1" t="s">
        <v>383</v>
      </c>
      <c r="C197" s="1" t="s">
        <v>413</v>
      </c>
      <c r="D197" s="1" t="s">
        <v>414</v>
      </c>
      <c r="E197" s="20">
        <v>4491.5879999999997</v>
      </c>
      <c r="F197" s="20">
        <v>4560.5889999999999</v>
      </c>
      <c r="G197" s="20">
        <v>4380.8180000000002</v>
      </c>
      <c r="H197" s="20">
        <v>4705.4809999999998</v>
      </c>
      <c r="I197" s="20">
        <v>4438.192</v>
      </c>
      <c r="J197" s="20">
        <v>4419.6379999999999</v>
      </c>
      <c r="K197" s="20">
        <v>4443.9219999999996</v>
      </c>
      <c r="L197" s="20">
        <v>4370.2250000000004</v>
      </c>
      <c r="M197" s="20">
        <v>4434.598</v>
      </c>
      <c r="N197" s="20">
        <v>4747.2020000000002</v>
      </c>
      <c r="O197" s="20">
        <v>4329.1940000000004</v>
      </c>
      <c r="P197" s="20">
        <v>4744.1679999999997</v>
      </c>
      <c r="Q197" s="20">
        <f t="shared" si="9"/>
        <v>54065.614999999991</v>
      </c>
    </row>
    <row r="198" spans="1:17" ht="22.5" customHeight="1" x14ac:dyDescent="0.25">
      <c r="A198" s="3" t="s">
        <v>415</v>
      </c>
      <c r="B198" s="3"/>
      <c r="C198" s="3"/>
      <c r="D198" s="3"/>
      <c r="E198" s="22">
        <f t="shared" ref="E198:P198" si="10">SUM(E186:E197)</f>
        <v>84912.665000000008</v>
      </c>
      <c r="F198" s="22">
        <f t="shared" si="10"/>
        <v>88404.677999999985</v>
      </c>
      <c r="G198" s="22">
        <f t="shared" si="10"/>
        <v>90039.312999999995</v>
      </c>
      <c r="H198" s="22">
        <f t="shared" si="10"/>
        <v>91225.904999999999</v>
      </c>
      <c r="I198" s="22">
        <f t="shared" si="10"/>
        <v>89044.070999999996</v>
      </c>
      <c r="J198" s="22">
        <f t="shared" si="10"/>
        <v>86591.65</v>
      </c>
      <c r="K198" s="22">
        <f t="shared" si="10"/>
        <v>80534.949000000008</v>
      </c>
      <c r="L198" s="22">
        <f t="shared" si="10"/>
        <v>77840.222999999998</v>
      </c>
      <c r="M198" s="22">
        <f t="shared" si="10"/>
        <v>85946.752000000008</v>
      </c>
      <c r="N198" s="22">
        <f t="shared" si="10"/>
        <v>92526.097000000009</v>
      </c>
      <c r="O198" s="22">
        <f t="shared" si="10"/>
        <v>82222.613000000012</v>
      </c>
      <c r="P198" s="22">
        <f t="shared" si="10"/>
        <v>89144.55</v>
      </c>
      <c r="Q198" s="22">
        <f t="shared" si="9"/>
        <v>1038433.4660000001</v>
      </c>
    </row>
    <row r="199" spans="1:17" ht="22.5" customHeight="1" x14ac:dyDescent="0.25">
      <c r="A199" s="1" t="s">
        <v>416</v>
      </c>
      <c r="B199" s="1" t="s">
        <v>417</v>
      </c>
      <c r="C199" s="1" t="s">
        <v>418</v>
      </c>
      <c r="D199" s="1" t="s">
        <v>419</v>
      </c>
      <c r="E199" s="20">
        <v>7758.05</v>
      </c>
      <c r="F199" s="20">
        <v>7922.5</v>
      </c>
      <c r="G199" s="20">
        <v>8831.3700000000008</v>
      </c>
      <c r="H199" s="20">
        <v>9510.6299999999992</v>
      </c>
      <c r="I199" s="20">
        <v>8887.2000000000007</v>
      </c>
      <c r="J199" s="20">
        <v>8785.58</v>
      </c>
      <c r="K199" s="20">
        <v>7708.38</v>
      </c>
      <c r="L199" s="20">
        <v>7358.01</v>
      </c>
      <c r="M199" s="20">
        <v>7193.66</v>
      </c>
      <c r="N199" s="20">
        <v>7603.84</v>
      </c>
      <c r="O199" s="20">
        <v>6926.55</v>
      </c>
      <c r="P199" s="20">
        <v>8244.36</v>
      </c>
      <c r="Q199" s="20">
        <f t="shared" si="9"/>
        <v>96730.13</v>
      </c>
    </row>
    <row r="200" spans="1:17" ht="22.5" customHeight="1" x14ac:dyDescent="0.25">
      <c r="A200" s="1"/>
      <c r="B200" s="1" t="s">
        <v>417</v>
      </c>
      <c r="C200" s="1" t="s">
        <v>420</v>
      </c>
      <c r="D200" s="1" t="s">
        <v>421</v>
      </c>
      <c r="E200" s="20">
        <v>9183.8799999999992</v>
      </c>
      <c r="F200" s="20">
        <v>8972.2900000000009</v>
      </c>
      <c r="G200" s="20">
        <v>8556.2999999999993</v>
      </c>
      <c r="H200" s="20">
        <v>9220.39</v>
      </c>
      <c r="I200" s="20">
        <v>8672.98</v>
      </c>
      <c r="J200" s="20">
        <v>8640.49</v>
      </c>
      <c r="K200" s="20">
        <v>7831.57</v>
      </c>
      <c r="L200" s="20">
        <v>7248.07</v>
      </c>
      <c r="M200" s="20">
        <v>7089.74</v>
      </c>
      <c r="N200" s="20">
        <v>7720.43</v>
      </c>
      <c r="O200" s="20">
        <v>7008.48</v>
      </c>
      <c r="P200" s="20">
        <v>7865.17</v>
      </c>
      <c r="Q200" s="20">
        <f t="shared" si="9"/>
        <v>98009.790000000008</v>
      </c>
    </row>
    <row r="201" spans="1:17" ht="22.5" customHeight="1" x14ac:dyDescent="0.25">
      <c r="A201" s="1"/>
      <c r="B201" s="1"/>
      <c r="C201" s="23" t="s">
        <v>422</v>
      </c>
      <c r="D201" s="1"/>
      <c r="E201" s="20">
        <v>12772</v>
      </c>
      <c r="F201" s="20">
        <v>13120</v>
      </c>
      <c r="G201" s="20">
        <v>13843</v>
      </c>
      <c r="H201" s="20">
        <v>14042</v>
      </c>
      <c r="I201" s="20">
        <v>12579</v>
      </c>
      <c r="J201" s="20">
        <v>12330</v>
      </c>
      <c r="K201" s="20">
        <v>11428</v>
      </c>
      <c r="L201" s="20">
        <v>10534</v>
      </c>
      <c r="M201" s="20">
        <v>10630</v>
      </c>
      <c r="N201" s="20">
        <v>11423</v>
      </c>
      <c r="O201" s="20">
        <v>10666</v>
      </c>
      <c r="P201" s="20">
        <v>11619</v>
      </c>
      <c r="Q201" s="20">
        <f t="shared" si="9"/>
        <v>144986</v>
      </c>
    </row>
    <row r="202" spans="1:17" ht="22.5" customHeight="1" x14ac:dyDescent="0.25">
      <c r="A202" s="3" t="s">
        <v>423</v>
      </c>
      <c r="B202" s="3"/>
      <c r="C202" s="3"/>
      <c r="D202" s="3"/>
      <c r="E202" s="22">
        <f t="shared" ref="E202:P202" si="11">SUM(E199:E201)</f>
        <v>29713.93</v>
      </c>
      <c r="F202" s="22">
        <f t="shared" si="11"/>
        <v>30014.79</v>
      </c>
      <c r="G202" s="22">
        <f t="shared" si="11"/>
        <v>31230.67</v>
      </c>
      <c r="H202" s="22">
        <f t="shared" si="11"/>
        <v>32773.019999999997</v>
      </c>
      <c r="I202" s="22">
        <f t="shared" si="11"/>
        <v>30139.18</v>
      </c>
      <c r="J202" s="22">
        <f t="shared" si="11"/>
        <v>29756.07</v>
      </c>
      <c r="K202" s="22">
        <f t="shared" si="11"/>
        <v>26967.95</v>
      </c>
      <c r="L202" s="22">
        <f t="shared" si="11"/>
        <v>25140.080000000002</v>
      </c>
      <c r="M202" s="22">
        <f t="shared" si="11"/>
        <v>24913.4</v>
      </c>
      <c r="N202" s="22">
        <f t="shared" si="11"/>
        <v>26747.27</v>
      </c>
      <c r="O202" s="22">
        <f t="shared" si="11"/>
        <v>24601.03</v>
      </c>
      <c r="P202" s="22">
        <f t="shared" si="11"/>
        <v>27728.53</v>
      </c>
      <c r="Q202" s="22">
        <f t="shared" si="9"/>
        <v>339725.92000000004</v>
      </c>
    </row>
    <row r="203" spans="1:17" ht="22.5" customHeight="1" x14ac:dyDescent="0.25">
      <c r="A203" s="1" t="s">
        <v>424</v>
      </c>
      <c r="B203" s="1" t="s">
        <v>424</v>
      </c>
      <c r="C203" s="1" t="s">
        <v>424</v>
      </c>
      <c r="D203" s="1" t="s">
        <v>425</v>
      </c>
      <c r="E203" s="20">
        <v>4262.3500000000004</v>
      </c>
      <c r="F203" s="20">
        <v>4974.4399999999996</v>
      </c>
      <c r="G203" s="20">
        <v>4480.42</v>
      </c>
      <c r="H203" s="20">
        <v>3928.06</v>
      </c>
      <c r="I203" s="20">
        <v>4564.28</v>
      </c>
      <c r="J203" s="20">
        <v>4284.79</v>
      </c>
      <c r="K203" s="20">
        <v>4765.1899999999996</v>
      </c>
      <c r="L203" s="20">
        <v>4236.6000000000004</v>
      </c>
      <c r="M203" s="20">
        <v>4566.62</v>
      </c>
      <c r="N203" s="20">
        <v>4402.17</v>
      </c>
      <c r="O203" s="20">
        <v>3275.05</v>
      </c>
      <c r="P203" s="20">
        <v>3716.47</v>
      </c>
      <c r="Q203" s="20">
        <f t="shared" si="9"/>
        <v>51456.44</v>
      </c>
    </row>
    <row r="204" spans="1:17" ht="22.5" customHeight="1" x14ac:dyDescent="0.25">
      <c r="A204" s="1"/>
      <c r="B204" s="1" t="s">
        <v>426</v>
      </c>
      <c r="C204" s="1" t="s">
        <v>427</v>
      </c>
      <c r="D204" s="1" t="s">
        <v>428</v>
      </c>
      <c r="E204" s="20">
        <v>352.964</v>
      </c>
      <c r="F204" s="20">
        <v>394.149</v>
      </c>
      <c r="G204" s="20">
        <v>391.56700000000001</v>
      </c>
      <c r="H204" s="20">
        <v>346.78300000000002</v>
      </c>
      <c r="I204" s="20">
        <v>344.49599999999998</v>
      </c>
      <c r="J204" s="20">
        <v>326.13400000000001</v>
      </c>
      <c r="K204" s="20">
        <v>335.37200000000001</v>
      </c>
      <c r="L204" s="20">
        <v>314.55700000000002</v>
      </c>
      <c r="M204" s="20">
        <v>369.57799999999997</v>
      </c>
      <c r="N204" s="20">
        <v>415.46</v>
      </c>
      <c r="O204" s="20">
        <v>342.97899999999998</v>
      </c>
      <c r="P204" s="20">
        <v>341.53300000000002</v>
      </c>
      <c r="Q204" s="20">
        <f t="shared" si="9"/>
        <v>4275.5720000000001</v>
      </c>
    </row>
    <row r="205" spans="1:17" ht="22.5" customHeight="1" x14ac:dyDescent="0.25">
      <c r="A205" s="1"/>
      <c r="B205" s="1" t="s">
        <v>429</v>
      </c>
      <c r="C205" s="1" t="s">
        <v>430</v>
      </c>
      <c r="D205" s="1" t="s">
        <v>431</v>
      </c>
      <c r="E205" s="20">
        <v>5051.9578600000004</v>
      </c>
      <c r="F205" s="20">
        <v>5314.6266300000098</v>
      </c>
      <c r="G205" s="20">
        <v>4818.0953200000004</v>
      </c>
      <c r="H205" s="20">
        <v>4936.7322800000002</v>
      </c>
      <c r="I205" s="20">
        <v>5076.9559099999997</v>
      </c>
      <c r="J205" s="20">
        <v>4276.5404699999899</v>
      </c>
      <c r="K205" s="20">
        <v>4633.9101499999997</v>
      </c>
      <c r="L205" s="20">
        <v>4725.1413700000003</v>
      </c>
      <c r="M205" s="20">
        <v>5014.25731</v>
      </c>
      <c r="N205" s="20">
        <v>4664.3521600000304</v>
      </c>
      <c r="O205" s="20">
        <v>3909.7513399999898</v>
      </c>
      <c r="P205" s="20">
        <v>4340.9341700000105</v>
      </c>
      <c r="Q205" s="20">
        <f t="shared" si="9"/>
        <v>56763.254970000031</v>
      </c>
    </row>
    <row r="206" spans="1:17" ht="22.5" customHeight="1" x14ac:dyDescent="0.25">
      <c r="A206" s="1"/>
      <c r="B206" s="1"/>
      <c r="C206" s="1" t="s">
        <v>432</v>
      </c>
      <c r="D206" s="1" t="s">
        <v>433</v>
      </c>
      <c r="E206" s="20">
        <v>4870.3724899999997</v>
      </c>
      <c r="F206" s="20">
        <v>5216.5449699999799</v>
      </c>
      <c r="G206" s="20">
        <v>4907.87085999999</v>
      </c>
      <c r="H206" s="20">
        <v>4941.82816000001</v>
      </c>
      <c r="I206" s="20">
        <v>4992.0665200000003</v>
      </c>
      <c r="J206" s="20">
        <v>4513.6556500000097</v>
      </c>
      <c r="K206" s="20">
        <v>4335.2676799999999</v>
      </c>
      <c r="L206" s="20">
        <v>4390.2368900000001</v>
      </c>
      <c r="M206" s="20">
        <v>4576.6083600000002</v>
      </c>
      <c r="N206" s="20">
        <v>4966.0946699999804</v>
      </c>
      <c r="O206" s="20">
        <v>4535.8399600000002</v>
      </c>
      <c r="P206" s="20">
        <v>4575.7396699999999</v>
      </c>
      <c r="Q206" s="20">
        <f t="shared" si="9"/>
        <v>56822.12587999997</v>
      </c>
    </row>
    <row r="207" spans="1:17" ht="22.5" customHeight="1" x14ac:dyDescent="0.25">
      <c r="A207" s="1" t="s">
        <v>434</v>
      </c>
      <c r="B207" s="1" t="s">
        <v>435</v>
      </c>
      <c r="C207" s="1" t="s">
        <v>435</v>
      </c>
      <c r="D207" s="1" t="s">
        <v>436</v>
      </c>
      <c r="E207" s="20">
        <v>8750.7919999999995</v>
      </c>
      <c r="F207" s="20">
        <v>9160.1280000000006</v>
      </c>
      <c r="G207" s="20">
        <v>9855.6859999999997</v>
      </c>
      <c r="H207" s="20">
        <v>9142.31</v>
      </c>
      <c r="I207" s="20">
        <v>9476.5619999999999</v>
      </c>
      <c r="J207" s="20">
        <v>9046.02</v>
      </c>
      <c r="K207" s="20">
        <v>8244.8089999999993</v>
      </c>
      <c r="L207" s="20">
        <v>7995.808</v>
      </c>
      <c r="M207" s="20">
        <v>7766.91</v>
      </c>
      <c r="N207" s="20">
        <v>8117.1019999999999</v>
      </c>
      <c r="O207" s="20">
        <v>7278.5770000000002</v>
      </c>
      <c r="P207" s="20">
        <v>8374.1360000000004</v>
      </c>
      <c r="Q207" s="20">
        <f t="shared" si="9"/>
        <v>103208.84</v>
      </c>
    </row>
    <row r="208" spans="1:17" ht="22.5" customHeight="1" x14ac:dyDescent="0.25">
      <c r="A208" s="1"/>
      <c r="B208" s="1" t="s">
        <v>437</v>
      </c>
      <c r="C208" s="1" t="s">
        <v>438</v>
      </c>
      <c r="D208" s="1" t="s">
        <v>439</v>
      </c>
      <c r="E208" s="20">
        <v>5993.92</v>
      </c>
      <c r="F208" s="20">
        <v>7741.97</v>
      </c>
      <c r="G208" s="20">
        <v>9558.6</v>
      </c>
      <c r="H208" s="20">
        <v>9834.49</v>
      </c>
      <c r="I208" s="20">
        <v>8405.8799999999992</v>
      </c>
      <c r="J208" s="20">
        <v>8256.9699999999993</v>
      </c>
      <c r="K208" s="20">
        <v>7310</v>
      </c>
      <c r="L208" s="20">
        <v>6988.3</v>
      </c>
      <c r="M208" s="20">
        <v>6830.87</v>
      </c>
      <c r="N208" s="20">
        <v>7745.27</v>
      </c>
      <c r="O208" s="20">
        <v>6642.78</v>
      </c>
      <c r="P208" s="20">
        <v>6061.3</v>
      </c>
      <c r="Q208" s="20">
        <f t="shared" si="9"/>
        <v>91370.35</v>
      </c>
    </row>
    <row r="209" spans="1:17" ht="22.5" customHeight="1" x14ac:dyDescent="0.25">
      <c r="A209" s="1"/>
      <c r="B209" s="1" t="s">
        <v>437</v>
      </c>
      <c r="C209" s="1" t="s">
        <v>440</v>
      </c>
      <c r="D209" s="1" t="s">
        <v>441</v>
      </c>
      <c r="E209" s="20">
        <v>13985.51</v>
      </c>
      <c r="F209" s="20">
        <v>15898.71</v>
      </c>
      <c r="G209" s="20">
        <v>15372.82</v>
      </c>
      <c r="H209" s="20">
        <v>14993.77</v>
      </c>
      <c r="I209" s="20">
        <v>13133.41</v>
      </c>
      <c r="J209" s="20">
        <v>14146.94</v>
      </c>
      <c r="K209" s="20">
        <v>12790.78</v>
      </c>
      <c r="L209" s="20">
        <v>12426.13</v>
      </c>
      <c r="M209" s="20">
        <v>11927.84</v>
      </c>
      <c r="N209" s="20">
        <v>12881.41</v>
      </c>
      <c r="O209" s="20">
        <v>11622.43</v>
      </c>
      <c r="P209" s="20">
        <v>12077.68</v>
      </c>
      <c r="Q209" s="20">
        <f t="shared" si="9"/>
        <v>161257.43</v>
      </c>
    </row>
    <row r="210" spans="1:17" ht="22.5" customHeight="1" x14ac:dyDescent="0.25">
      <c r="A210" s="3" t="s">
        <v>442</v>
      </c>
      <c r="B210" s="3"/>
      <c r="C210" s="3"/>
      <c r="D210" s="3"/>
      <c r="E210" s="22">
        <f t="shared" ref="E210:P210" si="12">SUM(E203:E209)</f>
        <v>43267.866350000004</v>
      </c>
      <c r="F210" s="22">
        <f t="shared" si="12"/>
        <v>48700.568599999991</v>
      </c>
      <c r="G210" s="22">
        <f t="shared" si="12"/>
        <v>49385.059179999989</v>
      </c>
      <c r="H210" s="22">
        <f t="shared" si="12"/>
        <v>48123.973440000016</v>
      </c>
      <c r="I210" s="22">
        <f t="shared" si="12"/>
        <v>45993.650429999994</v>
      </c>
      <c r="J210" s="22">
        <f t="shared" si="12"/>
        <v>44851.05012</v>
      </c>
      <c r="K210" s="22">
        <f t="shared" si="12"/>
        <v>42415.328829999999</v>
      </c>
      <c r="L210" s="22">
        <f t="shared" si="12"/>
        <v>41076.773260000002</v>
      </c>
      <c r="M210" s="22">
        <f t="shared" si="12"/>
        <v>41052.683669999999</v>
      </c>
      <c r="N210" s="22">
        <f t="shared" si="12"/>
        <v>43191.858830000012</v>
      </c>
      <c r="O210" s="22">
        <f t="shared" si="12"/>
        <v>37607.407299999992</v>
      </c>
      <c r="P210" s="22">
        <f t="shared" si="12"/>
        <v>39487.792840000009</v>
      </c>
      <c r="Q210" s="22">
        <f t="shared" si="9"/>
        <v>525154.01284999994</v>
      </c>
    </row>
    <row r="211" spans="1:17" ht="22.5" customHeight="1" x14ac:dyDescent="0.25">
      <c r="A211" s="1" t="s">
        <v>443</v>
      </c>
      <c r="B211" s="1" t="s">
        <v>443</v>
      </c>
      <c r="C211" s="1" t="s">
        <v>444</v>
      </c>
      <c r="D211" s="1" t="s">
        <v>445</v>
      </c>
      <c r="E211" s="20">
        <v>265.51294999999999</v>
      </c>
      <c r="F211" s="20">
        <v>695.84917999999902</v>
      </c>
      <c r="G211" s="20">
        <v>840.36245000000099</v>
      </c>
      <c r="H211" s="20">
        <v>972.96579999999699</v>
      </c>
      <c r="I211" s="20">
        <v>427.778810000004</v>
      </c>
      <c r="J211" s="20">
        <v>14.0929599999999</v>
      </c>
      <c r="K211" s="20">
        <v>4.4040000000000003E-2</v>
      </c>
      <c r="L211" s="20">
        <v>86.165000000000006</v>
      </c>
      <c r="M211" s="20">
        <v>634.72225000000003</v>
      </c>
      <c r="N211" s="20">
        <v>704.46239999999898</v>
      </c>
      <c r="O211" s="20">
        <v>627.44848999999999</v>
      </c>
      <c r="P211" s="20">
        <v>732.96929999999804</v>
      </c>
      <c r="Q211" s="20">
        <f t="shared" si="9"/>
        <v>6002.3736299999982</v>
      </c>
    </row>
    <row r="212" spans="1:17" ht="22.5" customHeight="1" x14ac:dyDescent="0.25">
      <c r="A212" s="1"/>
      <c r="B212" s="1"/>
      <c r="C212" s="1" t="s">
        <v>446</v>
      </c>
      <c r="D212" s="1" t="s">
        <v>447</v>
      </c>
      <c r="E212" s="20">
        <v>1.5399999999999999E-3</v>
      </c>
      <c r="F212" s="20">
        <v>0</v>
      </c>
      <c r="G212" s="20">
        <v>0</v>
      </c>
      <c r="H212" s="20">
        <v>0</v>
      </c>
      <c r="I212" s="20">
        <v>2.16E-3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f t="shared" si="9"/>
        <v>3.7000000000000002E-3</v>
      </c>
    </row>
    <row r="213" spans="1:17" ht="22.5" customHeight="1" x14ac:dyDescent="0.25">
      <c r="A213" s="1"/>
      <c r="B213" s="1"/>
      <c r="C213" s="1" t="s">
        <v>448</v>
      </c>
      <c r="D213" s="1" t="s">
        <v>449</v>
      </c>
      <c r="E213" s="20">
        <v>0</v>
      </c>
      <c r="F213" s="20">
        <v>0</v>
      </c>
      <c r="G213" s="20">
        <v>8.8694400000000009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706.06245999999999</v>
      </c>
      <c r="O213" s="20">
        <v>873.76778000000104</v>
      </c>
      <c r="P213" s="20">
        <v>925.68824000000097</v>
      </c>
      <c r="Q213" s="20">
        <f t="shared" si="9"/>
        <v>2514.3879200000019</v>
      </c>
    </row>
    <row r="214" spans="1:17" ht="22.5" customHeight="1" x14ac:dyDescent="0.25">
      <c r="A214" s="1"/>
      <c r="B214" s="1"/>
      <c r="C214" s="1" t="s">
        <v>450</v>
      </c>
      <c r="D214" s="1" t="s">
        <v>451</v>
      </c>
      <c r="E214" s="20">
        <v>6048.1201199999896</v>
      </c>
      <c r="F214" s="20">
        <v>7310.2704900000099</v>
      </c>
      <c r="G214" s="20">
        <v>7669.07582</v>
      </c>
      <c r="H214" s="20">
        <v>7457.0126799999998</v>
      </c>
      <c r="I214" s="20">
        <v>6830.3054999999904</v>
      </c>
      <c r="J214" s="20">
        <v>6481.6700100000098</v>
      </c>
      <c r="K214" s="20">
        <v>5373.8682200000003</v>
      </c>
      <c r="L214" s="20">
        <v>4222.1202499999999</v>
      </c>
      <c r="M214" s="20">
        <v>4308.4199600000002</v>
      </c>
      <c r="N214" s="20">
        <v>4062.10915999999</v>
      </c>
      <c r="O214" s="20">
        <v>3037.7516300000002</v>
      </c>
      <c r="P214" s="20">
        <v>3736.5028899999902</v>
      </c>
      <c r="Q214" s="20">
        <f t="shared" si="9"/>
        <v>66537.22672999998</v>
      </c>
    </row>
    <row r="215" spans="1:17" ht="22.5" customHeight="1" x14ac:dyDescent="0.25">
      <c r="A215" s="1"/>
      <c r="B215" s="1"/>
      <c r="C215" s="1" t="s">
        <v>452</v>
      </c>
      <c r="D215" s="1" t="s">
        <v>453</v>
      </c>
      <c r="E215" s="20">
        <v>3303.9146900000001</v>
      </c>
      <c r="F215" s="20">
        <v>3751.43869</v>
      </c>
      <c r="G215" s="20">
        <v>3840.9530100000002</v>
      </c>
      <c r="H215" s="20">
        <v>4653.61498999999</v>
      </c>
      <c r="I215" s="20">
        <v>4424.1130199999998</v>
      </c>
      <c r="J215" s="20">
        <v>4292.6676900000002</v>
      </c>
      <c r="K215" s="20">
        <v>3778.7718799999998</v>
      </c>
      <c r="L215" s="20">
        <v>3230.6704100000002</v>
      </c>
      <c r="M215" s="20">
        <v>3321.2233799999999</v>
      </c>
      <c r="N215" s="20">
        <v>3590.62129000001</v>
      </c>
      <c r="O215" s="20">
        <v>3107.5502900000001</v>
      </c>
      <c r="P215" s="20">
        <v>3619.06045000001</v>
      </c>
      <c r="Q215" s="20">
        <f t="shared" si="9"/>
        <v>44914.599790000015</v>
      </c>
    </row>
    <row r="216" spans="1:17" ht="22.5" customHeight="1" x14ac:dyDescent="0.25">
      <c r="A216" s="1"/>
      <c r="B216" s="1"/>
      <c r="C216" s="1" t="s">
        <v>454</v>
      </c>
      <c r="D216" s="1" t="s">
        <v>455</v>
      </c>
      <c r="E216" s="20">
        <v>1993.9286300000499</v>
      </c>
      <c r="F216" s="20">
        <v>571.88788999999394</v>
      </c>
      <c r="G216" s="20">
        <v>1936.1730599999901</v>
      </c>
      <c r="H216" s="20">
        <v>286.66451000000001</v>
      </c>
      <c r="I216" s="20">
        <v>241.42160000000001</v>
      </c>
      <c r="J216" s="20">
        <v>235.07034999999999</v>
      </c>
      <c r="K216" s="20">
        <v>1121.55333</v>
      </c>
      <c r="L216" s="20">
        <v>47.600679999999997</v>
      </c>
      <c r="M216" s="20">
        <v>755.80443000000002</v>
      </c>
      <c r="N216" s="20">
        <v>12.0779099999999</v>
      </c>
      <c r="O216" s="20">
        <v>31.553310000000302</v>
      </c>
      <c r="P216" s="20">
        <v>110.48092</v>
      </c>
      <c r="Q216" s="20">
        <f t="shared" si="9"/>
        <v>7344.2166200000329</v>
      </c>
    </row>
    <row r="217" spans="1:17" ht="22.5" customHeight="1" x14ac:dyDescent="0.25">
      <c r="A217" s="1"/>
      <c r="B217" s="1"/>
      <c r="C217" s="1" t="s">
        <v>456</v>
      </c>
      <c r="D217" s="1" t="s">
        <v>457</v>
      </c>
      <c r="E217" s="20">
        <v>6820.3489</v>
      </c>
      <c r="F217" s="20">
        <v>8006.5657999999903</v>
      </c>
      <c r="G217" s="20">
        <v>7781.1123099999604</v>
      </c>
      <c r="H217" s="20">
        <v>8117.0144599999903</v>
      </c>
      <c r="I217" s="20">
        <v>7388.3612300000004</v>
      </c>
      <c r="J217" s="20">
        <v>6859.1668799999898</v>
      </c>
      <c r="K217" s="20">
        <v>5095.8414599999996</v>
      </c>
      <c r="L217" s="20">
        <v>5212.2184900000002</v>
      </c>
      <c r="M217" s="20">
        <v>5724.1822300000003</v>
      </c>
      <c r="N217" s="20">
        <v>6053.0589600000103</v>
      </c>
      <c r="O217" s="20">
        <v>5193.9055699999999</v>
      </c>
      <c r="P217" s="20">
        <v>5446.9800400000204</v>
      </c>
      <c r="Q217" s="20">
        <f t="shared" si="9"/>
        <v>77698.756329999975</v>
      </c>
    </row>
    <row r="218" spans="1:17" ht="22.5" customHeight="1" x14ac:dyDescent="0.25">
      <c r="A218" s="1"/>
      <c r="B218" s="1"/>
      <c r="C218" s="1" t="s">
        <v>458</v>
      </c>
      <c r="D218" s="1" t="s">
        <v>459</v>
      </c>
      <c r="E218" s="20">
        <v>4753.3018899999997</v>
      </c>
      <c r="F218" s="20">
        <v>5308.01127</v>
      </c>
      <c r="G218" s="20">
        <v>4856.4214099999899</v>
      </c>
      <c r="H218" s="20">
        <v>5613.0591799999802</v>
      </c>
      <c r="I218" s="20">
        <v>5858.5762600000098</v>
      </c>
      <c r="J218" s="20">
        <v>5467.4867799999902</v>
      </c>
      <c r="K218" s="20">
        <v>5533.9404400000003</v>
      </c>
      <c r="L218" s="20">
        <v>5194.3751199999997</v>
      </c>
      <c r="M218" s="20">
        <v>4937.4393300000002</v>
      </c>
      <c r="N218" s="20">
        <v>5171.4745400000102</v>
      </c>
      <c r="O218" s="20">
        <v>4704.9735300000002</v>
      </c>
      <c r="P218" s="20">
        <v>5599.2853100000202</v>
      </c>
      <c r="Q218" s="20">
        <f t="shared" si="9"/>
        <v>62998.34506</v>
      </c>
    </row>
    <row r="219" spans="1:17" ht="22.5" customHeight="1" x14ac:dyDescent="0.25">
      <c r="A219" s="1"/>
      <c r="B219" s="1" t="s">
        <v>460</v>
      </c>
      <c r="C219" s="23" t="s">
        <v>461</v>
      </c>
      <c r="D219" s="1"/>
      <c r="E219" s="20">
        <v>1192.08</v>
      </c>
      <c r="F219" s="20">
        <v>2840.16</v>
      </c>
      <c r="G219" s="20">
        <v>3058.32</v>
      </c>
      <c r="H219" s="20">
        <v>3316.88</v>
      </c>
      <c r="I219" s="20">
        <v>3542</v>
      </c>
      <c r="J219" s="20">
        <v>3347.2</v>
      </c>
      <c r="K219" s="20">
        <v>2695.6</v>
      </c>
      <c r="L219" s="20">
        <v>2984.8</v>
      </c>
      <c r="M219" s="20">
        <v>2272.8000000000002</v>
      </c>
      <c r="N219" s="20">
        <v>3177.2</v>
      </c>
      <c r="O219" s="20">
        <v>2790.8</v>
      </c>
      <c r="P219" s="20">
        <v>3032.4</v>
      </c>
      <c r="Q219" s="20">
        <f t="shared" si="9"/>
        <v>34250.239999999998</v>
      </c>
    </row>
    <row r="220" spans="1:17" ht="22.5" customHeight="1" x14ac:dyDescent="0.25">
      <c r="A220" s="1"/>
      <c r="B220" s="1"/>
      <c r="C220" s="23" t="s">
        <v>462</v>
      </c>
      <c r="D220" s="1"/>
      <c r="E220" s="20">
        <v>0</v>
      </c>
      <c r="F220" s="20">
        <v>0</v>
      </c>
      <c r="G220" s="20">
        <v>807.36</v>
      </c>
      <c r="H220" s="20">
        <v>1243.44</v>
      </c>
      <c r="I220" s="20">
        <v>1243.44</v>
      </c>
      <c r="J220" s="20">
        <v>1426.96</v>
      </c>
      <c r="K220" s="20">
        <v>1440.88</v>
      </c>
      <c r="L220" s="20">
        <v>1411.84</v>
      </c>
      <c r="M220" s="20">
        <v>1320.16</v>
      </c>
      <c r="N220" s="20">
        <v>1449.6</v>
      </c>
      <c r="O220" s="20">
        <v>1414.8</v>
      </c>
      <c r="P220" s="20">
        <v>1628.8</v>
      </c>
      <c r="Q220" s="20">
        <f t="shared" si="9"/>
        <v>13387.28</v>
      </c>
    </row>
    <row r="221" spans="1:17" ht="22.5" customHeight="1" x14ac:dyDescent="0.25">
      <c r="A221" s="1"/>
      <c r="B221" s="1"/>
      <c r="C221" s="23" t="s">
        <v>463</v>
      </c>
      <c r="D221" s="1"/>
      <c r="E221" s="20">
        <v>6994</v>
      </c>
      <c r="F221" s="20">
        <v>8254</v>
      </c>
      <c r="G221" s="20">
        <v>7376</v>
      </c>
      <c r="H221" s="20">
        <v>9988.7999999999993</v>
      </c>
      <c r="I221" s="20">
        <v>9556</v>
      </c>
      <c r="J221" s="20">
        <v>8752.4</v>
      </c>
      <c r="K221" s="20">
        <v>7138</v>
      </c>
      <c r="L221" s="20">
        <v>5820</v>
      </c>
      <c r="M221" s="20">
        <v>6119.6</v>
      </c>
      <c r="N221" s="20">
        <v>6574</v>
      </c>
      <c r="O221" s="20">
        <v>5575.6</v>
      </c>
      <c r="P221" s="20">
        <v>6335.2</v>
      </c>
      <c r="Q221" s="20">
        <f t="shared" si="9"/>
        <v>88483.6</v>
      </c>
    </row>
    <row r="222" spans="1:17" ht="22.5" customHeight="1" x14ac:dyDescent="0.25">
      <c r="A222" s="1" t="s">
        <v>464</v>
      </c>
      <c r="B222" s="1" t="s">
        <v>464</v>
      </c>
      <c r="C222" s="1" t="s">
        <v>465</v>
      </c>
      <c r="D222" s="1" t="s">
        <v>466</v>
      </c>
      <c r="E222" s="20">
        <v>4947.9389099999898</v>
      </c>
      <c r="F222" s="20">
        <v>5126.5316599999996</v>
      </c>
      <c r="G222" s="20">
        <v>5183.9920599999996</v>
      </c>
      <c r="H222" s="20">
        <v>5704.3897400000096</v>
      </c>
      <c r="I222" s="20">
        <v>5414.7642499999802</v>
      </c>
      <c r="J222" s="20">
        <v>5362.5183200000001</v>
      </c>
      <c r="K222" s="20">
        <v>4884.0244700000003</v>
      </c>
      <c r="L222" s="20">
        <v>4422.0378700000001</v>
      </c>
      <c r="M222" s="20">
        <v>4442.4830099999999</v>
      </c>
      <c r="N222" s="20">
        <v>4538.0617700000003</v>
      </c>
      <c r="O222" s="20">
        <v>3860.7612600000102</v>
      </c>
      <c r="P222" s="20">
        <v>3816.05538999999</v>
      </c>
      <c r="Q222" s="20">
        <f t="shared" si="9"/>
        <v>57703.558709999976</v>
      </c>
    </row>
    <row r="223" spans="1:17" ht="22.5" customHeight="1" x14ac:dyDescent="0.25">
      <c r="A223" s="1"/>
      <c r="B223" s="1"/>
      <c r="C223" s="1" t="s">
        <v>467</v>
      </c>
      <c r="D223" s="1" t="s">
        <v>468</v>
      </c>
      <c r="E223" s="20">
        <v>2809.7649799999999</v>
      </c>
      <c r="F223" s="20">
        <v>2888.66363</v>
      </c>
      <c r="G223" s="20">
        <v>3000.12484000001</v>
      </c>
      <c r="H223" s="20">
        <v>3398.2052799999901</v>
      </c>
      <c r="I223" s="20">
        <v>3216.8513900000098</v>
      </c>
      <c r="J223" s="20">
        <v>3138.8416000000002</v>
      </c>
      <c r="K223" s="20">
        <v>2798.63085</v>
      </c>
      <c r="L223" s="20">
        <v>2429.4452200000001</v>
      </c>
      <c r="M223" s="20">
        <v>2300.1370499999998</v>
      </c>
      <c r="N223" s="20">
        <v>2401.37961</v>
      </c>
      <c r="O223" s="20">
        <v>2149.6178999999902</v>
      </c>
      <c r="P223" s="20">
        <v>2388.97588</v>
      </c>
      <c r="Q223" s="20">
        <f t="shared" si="9"/>
        <v>32920.638230000004</v>
      </c>
    </row>
    <row r="224" spans="1:17" ht="22.5" customHeight="1" x14ac:dyDescent="0.25">
      <c r="A224" s="1"/>
      <c r="B224" s="1"/>
      <c r="C224" s="1" t="s">
        <v>469</v>
      </c>
      <c r="D224" s="1" t="s">
        <v>470</v>
      </c>
      <c r="E224" s="20">
        <v>1594.4625599999999</v>
      </c>
      <c r="F224" s="20">
        <v>1521.4188799999999</v>
      </c>
      <c r="G224" s="20">
        <v>1590.6103000000001</v>
      </c>
      <c r="H224" s="20">
        <v>1867.4270200000101</v>
      </c>
      <c r="I224" s="20">
        <v>1706.7217599999999</v>
      </c>
      <c r="J224" s="20">
        <v>1692.7345700000001</v>
      </c>
      <c r="K224" s="20">
        <v>1490.13455</v>
      </c>
      <c r="L224" s="20">
        <v>1410.86212</v>
      </c>
      <c r="M224" s="20">
        <v>1439.8788199999999</v>
      </c>
      <c r="N224" s="20">
        <v>1410.24269</v>
      </c>
      <c r="O224" s="20">
        <v>1185.97037</v>
      </c>
      <c r="P224" s="20">
        <v>1415.22569</v>
      </c>
      <c r="Q224" s="20">
        <f t="shared" si="9"/>
        <v>18325.689330000008</v>
      </c>
    </row>
    <row r="225" spans="1:17" ht="22.5" customHeight="1" x14ac:dyDescent="0.25">
      <c r="A225" s="1"/>
      <c r="B225" s="1"/>
      <c r="C225" s="1" t="s">
        <v>471</v>
      </c>
      <c r="D225" s="1" t="s">
        <v>472</v>
      </c>
      <c r="E225" s="20">
        <v>3138.4187200000001</v>
      </c>
      <c r="F225" s="20">
        <v>3000.37401000001</v>
      </c>
      <c r="G225" s="20">
        <v>3157.16228</v>
      </c>
      <c r="H225" s="20">
        <v>3664.7941100000098</v>
      </c>
      <c r="I225" s="20">
        <v>3409.33313000001</v>
      </c>
      <c r="J225" s="20">
        <v>3341.9315200000001</v>
      </c>
      <c r="K225" s="20">
        <v>3053.9321599999998</v>
      </c>
      <c r="L225" s="20">
        <v>2769.5694699999999</v>
      </c>
      <c r="M225" s="20">
        <v>2472.0897599999998</v>
      </c>
      <c r="N225" s="20">
        <v>2488.9285999999902</v>
      </c>
      <c r="O225" s="20">
        <v>2407.2531300000101</v>
      </c>
      <c r="P225" s="20">
        <v>2694.55602000001</v>
      </c>
      <c r="Q225" s="20">
        <f t="shared" si="9"/>
        <v>35598.342910000043</v>
      </c>
    </row>
    <row r="226" spans="1:17" ht="22.5" customHeight="1" x14ac:dyDescent="0.25">
      <c r="A226" s="1"/>
      <c r="B226" s="1"/>
      <c r="C226" s="1" t="s">
        <v>473</v>
      </c>
      <c r="D226" s="1" t="s">
        <v>474</v>
      </c>
      <c r="E226" s="20">
        <v>1604.85105</v>
      </c>
      <c r="F226" s="20">
        <v>1303.62762</v>
      </c>
      <c r="G226" s="20">
        <v>1336.2897399999999</v>
      </c>
      <c r="H226" s="20">
        <v>1595.25964</v>
      </c>
      <c r="I226" s="20">
        <v>1658.0642700000001</v>
      </c>
      <c r="J226" s="20">
        <v>1593.6067499999999</v>
      </c>
      <c r="K226" s="20">
        <v>1438.4755</v>
      </c>
      <c r="L226" s="20">
        <v>1329.5267100000001</v>
      </c>
      <c r="M226" s="20">
        <v>1134.7782199999999</v>
      </c>
      <c r="N226" s="20">
        <v>1041.8220100000001</v>
      </c>
      <c r="O226" s="20">
        <v>925.10227999999995</v>
      </c>
      <c r="P226" s="20">
        <v>1053.41407</v>
      </c>
      <c r="Q226" s="20">
        <f t="shared" si="9"/>
        <v>16014.817859999999</v>
      </c>
    </row>
    <row r="227" spans="1:17" ht="22.5" customHeight="1" x14ac:dyDescent="0.25">
      <c r="A227" s="1"/>
      <c r="B227" s="1" t="s">
        <v>475</v>
      </c>
      <c r="C227" s="1" t="s">
        <v>476</v>
      </c>
      <c r="D227" s="1" t="s">
        <v>477</v>
      </c>
      <c r="E227" s="20">
        <v>701.84553000000699</v>
      </c>
      <c r="F227" s="20">
        <v>1150.83779</v>
      </c>
      <c r="G227" s="20">
        <v>1141.89571</v>
      </c>
      <c r="H227" s="20">
        <v>1152.08755</v>
      </c>
      <c r="I227" s="20">
        <v>1097.34752</v>
      </c>
      <c r="J227" s="20">
        <v>1044.0668800000001</v>
      </c>
      <c r="K227" s="20">
        <v>1105.94184</v>
      </c>
      <c r="L227" s="20">
        <v>981.96414000000004</v>
      </c>
      <c r="M227" s="20">
        <v>1030.6022800000001</v>
      </c>
      <c r="N227" s="20">
        <v>1163.7973999999999</v>
      </c>
      <c r="O227" s="20">
        <v>988.57494999999994</v>
      </c>
      <c r="P227" s="20">
        <v>1051.8309300000001</v>
      </c>
      <c r="Q227" s="20">
        <f t="shared" si="9"/>
        <v>12610.792520000008</v>
      </c>
    </row>
    <row r="228" spans="1:17" ht="22.5" customHeight="1" x14ac:dyDescent="0.25">
      <c r="A228" s="1"/>
      <c r="B228" s="1"/>
      <c r="C228" s="1" t="s">
        <v>478</v>
      </c>
      <c r="D228" s="1" t="s">
        <v>479</v>
      </c>
      <c r="E228" s="20">
        <v>3542.89554</v>
      </c>
      <c r="F228" s="20">
        <v>4385.7482399999999</v>
      </c>
      <c r="G228" s="20">
        <v>3933.4436299999902</v>
      </c>
      <c r="H228" s="20">
        <v>4410.1542099999897</v>
      </c>
      <c r="I228" s="20">
        <v>4619.1583499999997</v>
      </c>
      <c r="J228" s="20">
        <v>4407.5429700000004</v>
      </c>
      <c r="K228" s="20">
        <v>4516.0171499999997</v>
      </c>
      <c r="L228" s="20">
        <v>4174.5248899999997</v>
      </c>
      <c r="M228" s="20">
        <v>3826.35547</v>
      </c>
      <c r="N228" s="20">
        <v>3846.4952899999898</v>
      </c>
      <c r="O228" s="20">
        <v>3629.6958500000001</v>
      </c>
      <c r="P228" s="20">
        <v>3774.0238800000102</v>
      </c>
      <c r="Q228" s="20">
        <f t="shared" si="9"/>
        <v>49066.055469999978</v>
      </c>
    </row>
    <row r="229" spans="1:17" ht="22.5" customHeight="1" x14ac:dyDescent="0.25">
      <c r="A229" s="1"/>
      <c r="B229" s="1"/>
      <c r="C229" s="1" t="s">
        <v>480</v>
      </c>
      <c r="D229" s="1" t="s">
        <v>481</v>
      </c>
      <c r="E229" s="20">
        <v>4584.3535499999998</v>
      </c>
      <c r="F229" s="20">
        <v>4985.4591100000098</v>
      </c>
      <c r="G229" s="20">
        <v>5057.4263899999996</v>
      </c>
      <c r="H229" s="20">
        <v>5443.1251700000003</v>
      </c>
      <c r="I229" s="20">
        <v>5169.0714600000001</v>
      </c>
      <c r="J229" s="20">
        <v>4978.9639000000097</v>
      </c>
      <c r="K229" s="20">
        <v>4980.1216299999996</v>
      </c>
      <c r="L229" s="20">
        <v>4736.7856300000003</v>
      </c>
      <c r="M229" s="20">
        <v>4507.6439200000004</v>
      </c>
      <c r="N229" s="20">
        <v>4797.4740499999998</v>
      </c>
      <c r="O229" s="20">
        <v>4209.6261599999898</v>
      </c>
      <c r="P229" s="20">
        <v>4770.0636399999903</v>
      </c>
      <c r="Q229" s="20">
        <f t="shared" si="9"/>
        <v>58220.114610000004</v>
      </c>
    </row>
    <row r="230" spans="1:17" ht="22.5" customHeight="1" x14ac:dyDescent="0.25">
      <c r="A230" s="1"/>
      <c r="B230" s="1" t="s">
        <v>482</v>
      </c>
      <c r="C230" s="1" t="s">
        <v>483</v>
      </c>
      <c r="D230" s="1" t="s">
        <v>484</v>
      </c>
      <c r="E230" s="20">
        <v>1956.1013600000001</v>
      </c>
      <c r="F230" s="20">
        <v>2045.34257</v>
      </c>
      <c r="G230" s="20">
        <v>1941.7113899999999</v>
      </c>
      <c r="H230" s="20">
        <v>2255.3708299999998</v>
      </c>
      <c r="I230" s="20">
        <v>2089.0495599999999</v>
      </c>
      <c r="J230" s="20">
        <v>1778.0671500000001</v>
      </c>
      <c r="K230" s="20">
        <v>1952.7914699999999</v>
      </c>
      <c r="L230" s="20">
        <v>1969.2877100000001</v>
      </c>
      <c r="M230" s="20">
        <v>2007.71108</v>
      </c>
      <c r="N230" s="20">
        <v>2089.9312199999899</v>
      </c>
      <c r="O230" s="20">
        <v>1831.44706</v>
      </c>
      <c r="P230" s="20">
        <v>1884.44318</v>
      </c>
      <c r="Q230" s="20">
        <f t="shared" si="9"/>
        <v>23801.25457999999</v>
      </c>
    </row>
    <row r="231" spans="1:17" ht="22.5" customHeight="1" x14ac:dyDescent="0.25">
      <c r="A231" s="1" t="s">
        <v>485</v>
      </c>
      <c r="B231" s="1" t="s">
        <v>486</v>
      </c>
      <c r="C231" s="1" t="s">
        <v>487</v>
      </c>
      <c r="D231" s="1" t="s">
        <v>488</v>
      </c>
      <c r="E231" s="20">
        <v>2824.9142999999999</v>
      </c>
      <c r="F231" s="20">
        <v>3013.6121499999999</v>
      </c>
      <c r="G231" s="20">
        <v>2656.2104399999998</v>
      </c>
      <c r="H231" s="20">
        <v>3150.1407599999998</v>
      </c>
      <c r="I231" s="20">
        <v>2979.0199499999999</v>
      </c>
      <c r="J231" s="20">
        <v>3167.3514599999999</v>
      </c>
      <c r="K231" s="20">
        <v>2936.2839899999999</v>
      </c>
      <c r="L231" s="20">
        <v>3236.72534</v>
      </c>
      <c r="M231" s="20">
        <v>3859.4592899999998</v>
      </c>
      <c r="N231" s="20">
        <v>3974.6687400000001</v>
      </c>
      <c r="O231" s="20">
        <v>3803.1982699999899</v>
      </c>
      <c r="P231" s="20">
        <v>4228.00234</v>
      </c>
      <c r="Q231" s="20">
        <f t="shared" si="9"/>
        <v>39829.587029999988</v>
      </c>
    </row>
    <row r="232" spans="1:17" ht="22.5" customHeight="1" x14ac:dyDescent="0.25">
      <c r="A232" s="1"/>
      <c r="B232" s="1"/>
      <c r="C232" s="23" t="s">
        <v>489</v>
      </c>
      <c r="D232" s="1"/>
      <c r="E232" s="20">
        <v>1720</v>
      </c>
      <c r="F232" s="20">
        <v>3041</v>
      </c>
      <c r="G232" s="20">
        <v>2153</v>
      </c>
      <c r="H232" s="20">
        <v>2134</v>
      </c>
      <c r="I232" s="20">
        <v>2166</v>
      </c>
      <c r="J232" s="20">
        <v>2371</v>
      </c>
      <c r="K232" s="20">
        <v>2287</v>
      </c>
      <c r="L232" s="20">
        <v>3041</v>
      </c>
      <c r="M232" s="20">
        <v>2089</v>
      </c>
      <c r="N232" s="20">
        <v>2465.5</v>
      </c>
      <c r="O232" s="20">
        <v>2119</v>
      </c>
      <c r="P232" s="20">
        <v>1975</v>
      </c>
      <c r="Q232" s="20">
        <f t="shared" si="9"/>
        <v>27561.5</v>
      </c>
    </row>
    <row r="233" spans="1:17" ht="22.5" customHeight="1" x14ac:dyDescent="0.25">
      <c r="A233" s="1"/>
      <c r="B233" s="1"/>
      <c r="C233" s="1" t="s">
        <v>490</v>
      </c>
      <c r="D233" s="1" t="s">
        <v>491</v>
      </c>
      <c r="E233" s="20">
        <v>1710.2522200000001</v>
      </c>
      <c r="F233" s="20">
        <v>1776.2142200000001</v>
      </c>
      <c r="G233" s="20">
        <v>1749.90076</v>
      </c>
      <c r="H233" s="20">
        <v>2598.7586299999998</v>
      </c>
      <c r="I233" s="20">
        <v>2441.8080100000102</v>
      </c>
      <c r="J233" s="20">
        <v>2564.6162899999899</v>
      </c>
      <c r="K233" s="20">
        <v>2286.2410300000001</v>
      </c>
      <c r="L233" s="20">
        <v>1892.3117099999999</v>
      </c>
      <c r="M233" s="20">
        <v>1865.79279</v>
      </c>
      <c r="N233" s="20">
        <v>2105.9593799999998</v>
      </c>
      <c r="O233" s="20">
        <v>1860.2953500000001</v>
      </c>
      <c r="P233" s="20">
        <v>1950.00199</v>
      </c>
      <c r="Q233" s="20">
        <f t="shared" si="9"/>
        <v>24802.152380000003</v>
      </c>
    </row>
    <row r="234" spans="1:17" ht="22.5" customHeight="1" x14ac:dyDescent="0.25">
      <c r="A234" s="1"/>
      <c r="B234" s="1"/>
      <c r="C234" s="1" t="s">
        <v>492</v>
      </c>
      <c r="D234" s="1" t="s">
        <v>493</v>
      </c>
      <c r="E234" s="20">
        <v>4403.8766799999903</v>
      </c>
      <c r="F234" s="20">
        <v>4513.4755100000002</v>
      </c>
      <c r="G234" s="20">
        <v>4398.5363299999999</v>
      </c>
      <c r="H234" s="20">
        <v>5038.4909699999998</v>
      </c>
      <c r="I234" s="20">
        <v>3773.9508500000002</v>
      </c>
      <c r="J234" s="20">
        <v>4353.2603799999897</v>
      </c>
      <c r="K234" s="20">
        <v>3997.76512</v>
      </c>
      <c r="L234" s="20">
        <v>3371.1670100000001</v>
      </c>
      <c r="M234" s="20">
        <v>3437.6465499999999</v>
      </c>
      <c r="N234" s="20">
        <v>3880.3612699999999</v>
      </c>
      <c r="O234" s="20">
        <v>3290.0270099999998</v>
      </c>
      <c r="P234" s="20">
        <v>3566.6870199999998</v>
      </c>
      <c r="Q234" s="20">
        <f t="shared" si="9"/>
        <v>48025.244699999974</v>
      </c>
    </row>
    <row r="235" spans="1:17" ht="22.5" customHeight="1" x14ac:dyDescent="0.25">
      <c r="A235" s="1"/>
      <c r="B235" s="1"/>
      <c r="C235" s="1" t="s">
        <v>494</v>
      </c>
      <c r="D235" s="1" t="s">
        <v>495</v>
      </c>
      <c r="E235" s="20">
        <v>5983.9835800000001</v>
      </c>
      <c r="F235" s="20">
        <v>5916.2994699999899</v>
      </c>
      <c r="G235" s="20">
        <v>5802.5936299999903</v>
      </c>
      <c r="H235" s="20">
        <v>5187.66859999999</v>
      </c>
      <c r="I235" s="20">
        <v>2004.4222</v>
      </c>
      <c r="J235" s="20">
        <v>2015.8967</v>
      </c>
      <c r="K235" s="20">
        <v>1892.6236200000001</v>
      </c>
      <c r="L235" s="20">
        <v>1552.9904300000001</v>
      </c>
      <c r="M235" s="20">
        <v>1601.1894600000001</v>
      </c>
      <c r="N235" s="20">
        <v>1766.6836599999999</v>
      </c>
      <c r="O235" s="20">
        <v>1514.9548600000001</v>
      </c>
      <c r="P235" s="20">
        <v>1660.94471</v>
      </c>
      <c r="Q235" s="20">
        <f t="shared" si="9"/>
        <v>36900.250919999977</v>
      </c>
    </row>
    <row r="236" spans="1:17" ht="22.5" customHeight="1" x14ac:dyDescent="0.25">
      <c r="A236" s="1"/>
      <c r="B236" s="1"/>
      <c r="C236" s="1" t="s">
        <v>496</v>
      </c>
      <c r="D236" s="1" t="s">
        <v>497</v>
      </c>
      <c r="E236" s="20">
        <v>2581.1927599999999</v>
      </c>
      <c r="F236" s="20">
        <v>2450.5471899999902</v>
      </c>
      <c r="G236" s="20">
        <v>2474.7136599999999</v>
      </c>
      <c r="H236" s="20">
        <v>4434.2671400000099</v>
      </c>
      <c r="I236" s="20">
        <v>6577.2028899999996</v>
      </c>
      <c r="J236" s="20">
        <v>6496.2900300000201</v>
      </c>
      <c r="K236" s="20">
        <v>6368.2191000000003</v>
      </c>
      <c r="L236" s="20">
        <v>5660.42274</v>
      </c>
      <c r="M236" s="20">
        <v>5589.2994399999998</v>
      </c>
      <c r="N236" s="20">
        <v>6002.3301999999903</v>
      </c>
      <c r="O236" s="20">
        <v>5318.1245099999996</v>
      </c>
      <c r="P236" s="20">
        <v>5897.7068600000102</v>
      </c>
      <c r="Q236" s="20">
        <f t="shared" si="9"/>
        <v>59850.316520000029</v>
      </c>
    </row>
    <row r="237" spans="1:17" ht="22.5" customHeight="1" x14ac:dyDescent="0.25">
      <c r="A237" s="1"/>
      <c r="B237" s="1" t="s">
        <v>498</v>
      </c>
      <c r="C237" s="23" t="s">
        <v>499</v>
      </c>
      <c r="D237" s="1"/>
      <c r="E237" s="20">
        <v>3472</v>
      </c>
      <c r="F237" s="20">
        <v>3556</v>
      </c>
      <c r="G237" s="20">
        <v>3708</v>
      </c>
      <c r="H237" s="20">
        <v>3972</v>
      </c>
      <c r="I237" s="20">
        <v>3660</v>
      </c>
      <c r="J237" s="20">
        <v>3536</v>
      </c>
      <c r="K237" s="20">
        <v>3332</v>
      </c>
      <c r="L237" s="20">
        <v>3012</v>
      </c>
      <c r="M237" s="20">
        <v>3012</v>
      </c>
      <c r="N237" s="20">
        <v>3280</v>
      </c>
      <c r="O237" s="20">
        <v>2856</v>
      </c>
      <c r="P237" s="20">
        <v>3280</v>
      </c>
      <c r="Q237" s="20">
        <f t="shared" si="9"/>
        <v>40676</v>
      </c>
    </row>
    <row r="238" spans="1:17" ht="22.5" customHeight="1" x14ac:dyDescent="0.25">
      <c r="A238" s="1"/>
      <c r="B238" s="1"/>
      <c r="C238" s="23" t="s">
        <v>500</v>
      </c>
      <c r="D238" s="1"/>
      <c r="E238" s="20">
        <v>2652</v>
      </c>
      <c r="F238" s="20">
        <v>2640</v>
      </c>
      <c r="G238" s="20">
        <v>2756</v>
      </c>
      <c r="H238" s="20">
        <v>3044</v>
      </c>
      <c r="I238" s="20">
        <v>3044</v>
      </c>
      <c r="J238" s="20">
        <v>3040</v>
      </c>
      <c r="K238" s="20">
        <v>2784</v>
      </c>
      <c r="L238" s="20">
        <v>2628</v>
      </c>
      <c r="M238" s="20">
        <v>2884</v>
      </c>
      <c r="N238" s="20">
        <v>2824</v>
      </c>
      <c r="O238" s="20">
        <v>2416</v>
      </c>
      <c r="P238" s="20">
        <v>2876</v>
      </c>
      <c r="Q238" s="20">
        <f t="shared" si="9"/>
        <v>33588</v>
      </c>
    </row>
    <row r="239" spans="1:17" ht="22.5" customHeight="1" x14ac:dyDescent="0.25">
      <c r="A239" s="1"/>
      <c r="B239" s="1"/>
      <c r="C239" s="23" t="s">
        <v>501</v>
      </c>
      <c r="D239" s="1"/>
      <c r="E239" s="20">
        <v>7168</v>
      </c>
      <c r="F239" s="20">
        <v>7828</v>
      </c>
      <c r="G239" s="20">
        <v>9000</v>
      </c>
      <c r="H239" s="20">
        <v>8300</v>
      </c>
      <c r="I239" s="20">
        <v>7708</v>
      </c>
      <c r="J239" s="20">
        <v>7152</v>
      </c>
      <c r="K239" s="20">
        <v>6492</v>
      </c>
      <c r="L239" s="20">
        <v>5408</v>
      </c>
      <c r="M239" s="20">
        <v>5244</v>
      </c>
      <c r="N239" s="20">
        <v>6432</v>
      </c>
      <c r="O239" s="20">
        <v>5244</v>
      </c>
      <c r="P239" s="20">
        <v>5796</v>
      </c>
      <c r="Q239" s="20">
        <f t="shared" si="9"/>
        <v>81772</v>
      </c>
    </row>
    <row r="240" spans="1:17" ht="22.5" customHeight="1" x14ac:dyDescent="0.25">
      <c r="A240" s="1"/>
      <c r="B240" s="1"/>
      <c r="C240" s="23" t="s">
        <v>502</v>
      </c>
      <c r="D240" s="1"/>
      <c r="E240" s="20">
        <v>2880</v>
      </c>
      <c r="F240" s="20">
        <v>2948</v>
      </c>
      <c r="G240" s="20">
        <v>3112</v>
      </c>
      <c r="H240" s="20">
        <v>3364</v>
      </c>
      <c r="I240" s="20">
        <v>3276</v>
      </c>
      <c r="J240" s="20">
        <v>3044</v>
      </c>
      <c r="K240" s="20">
        <v>2976</v>
      </c>
      <c r="L240" s="20">
        <v>2480</v>
      </c>
      <c r="M240" s="20">
        <v>2368</v>
      </c>
      <c r="N240" s="20">
        <v>2636</v>
      </c>
      <c r="O240" s="20">
        <v>2372</v>
      </c>
      <c r="P240" s="20">
        <v>2696</v>
      </c>
      <c r="Q240" s="20">
        <f t="shared" si="9"/>
        <v>34152</v>
      </c>
    </row>
    <row r="241" spans="1:17" ht="22.5" customHeight="1" x14ac:dyDescent="0.25">
      <c r="A241" s="1"/>
      <c r="B241" s="1"/>
      <c r="C241" s="23" t="s">
        <v>503</v>
      </c>
      <c r="D241" s="1"/>
      <c r="E241" s="20">
        <v>1080</v>
      </c>
      <c r="F241" s="20">
        <v>1216</v>
      </c>
      <c r="G241" s="20">
        <v>1320</v>
      </c>
      <c r="H241" s="20">
        <v>1372</v>
      </c>
      <c r="I241" s="20">
        <v>1288</v>
      </c>
      <c r="J241" s="20">
        <v>1300</v>
      </c>
      <c r="K241" s="20">
        <v>1260</v>
      </c>
      <c r="L241" s="20">
        <v>1216</v>
      </c>
      <c r="M241" s="20">
        <v>1164</v>
      </c>
      <c r="N241" s="20">
        <v>1180</v>
      </c>
      <c r="O241" s="20">
        <v>1012</v>
      </c>
      <c r="P241" s="20">
        <v>1212</v>
      </c>
      <c r="Q241" s="20">
        <f t="shared" si="9"/>
        <v>14620</v>
      </c>
    </row>
    <row r="242" spans="1:17" ht="22.5" customHeight="1" x14ac:dyDescent="0.25">
      <c r="A242" s="1"/>
      <c r="B242" s="1"/>
      <c r="C242" s="23" t="s">
        <v>504</v>
      </c>
      <c r="D242" s="1"/>
      <c r="E242" s="20">
        <v>2296</v>
      </c>
      <c r="F242" s="20">
        <v>2132</v>
      </c>
      <c r="G242" s="20">
        <v>2436</v>
      </c>
      <c r="H242" s="20">
        <v>2496</v>
      </c>
      <c r="I242" s="20">
        <v>2520</v>
      </c>
      <c r="J242" s="20">
        <v>2196</v>
      </c>
      <c r="K242" s="20">
        <v>2136</v>
      </c>
      <c r="L242" s="20">
        <v>2144</v>
      </c>
      <c r="M242" s="20">
        <v>2120</v>
      </c>
      <c r="N242" s="20">
        <v>2296</v>
      </c>
      <c r="O242" s="20">
        <v>2100</v>
      </c>
      <c r="P242" s="20">
        <v>2608</v>
      </c>
      <c r="Q242" s="20">
        <f t="shared" si="9"/>
        <v>27480</v>
      </c>
    </row>
    <row r="243" spans="1:17" ht="22.5" customHeight="1" x14ac:dyDescent="0.25">
      <c r="A243" s="1"/>
      <c r="B243" s="1"/>
      <c r="C243" s="23" t="s">
        <v>505</v>
      </c>
      <c r="D243" s="1"/>
      <c r="E243" s="20">
        <v>1644</v>
      </c>
      <c r="F243" s="20">
        <v>1528</v>
      </c>
      <c r="G243" s="20">
        <v>1664</v>
      </c>
      <c r="H243" s="20">
        <v>1992</v>
      </c>
      <c r="I243" s="20">
        <v>1732</v>
      </c>
      <c r="J243" s="20">
        <v>1708</v>
      </c>
      <c r="K243" s="20">
        <v>1428</v>
      </c>
      <c r="L243" s="20">
        <v>1128</v>
      </c>
      <c r="M243" s="20">
        <v>1084</v>
      </c>
      <c r="N243" s="20">
        <v>1312</v>
      </c>
      <c r="O243" s="20">
        <v>1184</v>
      </c>
      <c r="P243" s="20">
        <v>1224</v>
      </c>
      <c r="Q243" s="20">
        <f t="shared" si="9"/>
        <v>17628</v>
      </c>
    </row>
    <row r="244" spans="1:17" ht="22.5" customHeight="1" x14ac:dyDescent="0.25">
      <c r="A244" s="1"/>
      <c r="B244" s="1"/>
      <c r="C244" s="23" t="s">
        <v>506</v>
      </c>
      <c r="D244" s="1"/>
      <c r="E244" s="20">
        <v>159</v>
      </c>
      <c r="F244" s="20">
        <v>0</v>
      </c>
      <c r="G244" s="20">
        <v>0</v>
      </c>
      <c r="H244" s="20">
        <v>0</v>
      </c>
      <c r="I244" s="20">
        <v>5</v>
      </c>
      <c r="J244" s="20">
        <v>0</v>
      </c>
      <c r="K244" s="20">
        <v>0</v>
      </c>
      <c r="L244" s="20">
        <v>50</v>
      </c>
      <c r="M244" s="20">
        <v>62</v>
      </c>
      <c r="N244" s="20">
        <v>65</v>
      </c>
      <c r="O244" s="20">
        <v>61</v>
      </c>
      <c r="P244" s="20">
        <v>62</v>
      </c>
      <c r="Q244" s="20">
        <f t="shared" si="9"/>
        <v>464</v>
      </c>
    </row>
    <row r="245" spans="1:17" ht="22.5" customHeight="1" x14ac:dyDescent="0.25">
      <c r="A245" s="3" t="s">
        <v>507</v>
      </c>
      <c r="B245" s="3"/>
      <c r="C245" s="3"/>
      <c r="D245" s="3"/>
      <c r="E245" s="22">
        <f t="shared" ref="E245:P245" si="13">SUM(E211:E244)</f>
        <v>96827.060460000022</v>
      </c>
      <c r="F245" s="22">
        <f t="shared" si="13"/>
        <v>105705.33536999999</v>
      </c>
      <c r="G245" s="22">
        <f t="shared" si="13"/>
        <v>107748.25865999992</v>
      </c>
      <c r="H245" s="22">
        <f t="shared" si="13"/>
        <v>118223.59126999995</v>
      </c>
      <c r="I245" s="22">
        <f t="shared" si="13"/>
        <v>111067.76417000001</v>
      </c>
      <c r="J245" s="22">
        <f t="shared" si="13"/>
        <v>107159.40319</v>
      </c>
      <c r="K245" s="22">
        <f t="shared" si="13"/>
        <v>98574.701849999998</v>
      </c>
      <c r="L245" s="22">
        <f t="shared" si="13"/>
        <v>89254.410939999987</v>
      </c>
      <c r="M245" s="22">
        <f t="shared" si="13"/>
        <v>88936.418720000001</v>
      </c>
      <c r="N245" s="22">
        <f t="shared" si="13"/>
        <v>95499.302609999999</v>
      </c>
      <c r="O245" s="22">
        <f t="shared" si="13"/>
        <v>83696.799559999999</v>
      </c>
      <c r="P245" s="22">
        <f t="shared" si="13"/>
        <v>93048.298750000031</v>
      </c>
      <c r="Q245" s="22">
        <f t="shared" si="9"/>
        <v>1195741.3455499997</v>
      </c>
    </row>
    <row r="246" spans="1:17" ht="22.5" customHeight="1" x14ac:dyDescent="0.25">
      <c r="A246" s="1" t="s">
        <v>508</v>
      </c>
      <c r="B246" s="1" t="s">
        <v>509</v>
      </c>
      <c r="C246" s="1" t="s">
        <v>510</v>
      </c>
      <c r="D246" s="1" t="s">
        <v>511</v>
      </c>
      <c r="E246" s="20">
        <v>2645</v>
      </c>
      <c r="F246" s="20">
        <v>69.64</v>
      </c>
      <c r="G246" s="20">
        <v>2842.38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f t="shared" si="9"/>
        <v>5557.02</v>
      </c>
    </row>
    <row r="247" spans="1:17" ht="22.5" customHeight="1" x14ac:dyDescent="0.25">
      <c r="A247" s="1"/>
      <c r="B247" s="1" t="s">
        <v>512</v>
      </c>
      <c r="C247" s="23" t="s">
        <v>513</v>
      </c>
      <c r="D247" s="1"/>
      <c r="E247" s="20">
        <v>1527.83</v>
      </c>
      <c r="F247" s="20">
        <v>2752.1817000000001</v>
      </c>
      <c r="G247" s="20">
        <v>2813.7532999999999</v>
      </c>
      <c r="H247" s="20">
        <v>2720.5405000000001</v>
      </c>
      <c r="I247" s="20">
        <v>2900.5410999999999</v>
      </c>
      <c r="J247" s="20">
        <v>3046.7527</v>
      </c>
      <c r="K247" s="20">
        <v>2872.7352000000001</v>
      </c>
      <c r="L247" s="20">
        <v>3472.9157</v>
      </c>
      <c r="M247" s="20">
        <v>3456.4818</v>
      </c>
      <c r="N247" s="20">
        <v>4032.7260999999999</v>
      </c>
      <c r="O247" s="20">
        <v>3102.0248999999999</v>
      </c>
      <c r="P247" s="20">
        <v>3912.5205000000001</v>
      </c>
      <c r="Q247" s="20">
        <f t="shared" si="9"/>
        <v>36611.003499999999</v>
      </c>
    </row>
    <row r="248" spans="1:17" ht="22.5" customHeight="1" x14ac:dyDescent="0.25">
      <c r="A248" s="1"/>
      <c r="B248" s="1" t="s">
        <v>510</v>
      </c>
      <c r="C248" s="1" t="s">
        <v>514</v>
      </c>
      <c r="D248" s="1" t="s">
        <v>515</v>
      </c>
      <c r="E248" s="20">
        <v>1263.60385</v>
      </c>
      <c r="F248" s="20">
        <v>1527.83</v>
      </c>
      <c r="G248" s="20">
        <v>1527.83</v>
      </c>
      <c r="H248" s="20">
        <v>1527.83</v>
      </c>
      <c r="I248" s="20">
        <v>1527.83</v>
      </c>
      <c r="J248" s="20">
        <v>1527.83</v>
      </c>
      <c r="K248" s="20">
        <v>1527.83</v>
      </c>
      <c r="L248" s="20">
        <v>1527.83</v>
      </c>
      <c r="M248" s="20">
        <v>1899.8782699999999</v>
      </c>
      <c r="N248" s="20">
        <v>2012.7745500000001</v>
      </c>
      <c r="O248" s="20">
        <v>1821.23037</v>
      </c>
      <c r="P248" s="20">
        <v>2044.7757999999999</v>
      </c>
      <c r="Q248" s="20">
        <f t="shared" si="9"/>
        <v>19737.072839999997</v>
      </c>
    </row>
    <row r="249" spans="1:17" ht="22.5" customHeight="1" x14ac:dyDescent="0.25">
      <c r="A249" s="1"/>
      <c r="B249" s="1"/>
      <c r="C249" s="1" t="s">
        <v>516</v>
      </c>
      <c r="D249" s="1" t="s">
        <v>517</v>
      </c>
      <c r="E249" s="20">
        <v>3690.96791999999</v>
      </c>
      <c r="F249" s="20">
        <v>6474.6631299999999</v>
      </c>
      <c r="G249" s="20">
        <v>3892.9313000000002</v>
      </c>
      <c r="H249" s="20">
        <v>6140.7251399999996</v>
      </c>
      <c r="I249" s="20">
        <v>6074.7425699999903</v>
      </c>
      <c r="J249" s="20">
        <v>5920.2110899999998</v>
      </c>
      <c r="K249" s="20">
        <v>6023.4935699999996</v>
      </c>
      <c r="L249" s="20">
        <v>5741.6481400000002</v>
      </c>
      <c r="M249" s="20">
        <v>5757.1936400000004</v>
      </c>
      <c r="N249" s="20">
        <v>6104.9500199999802</v>
      </c>
      <c r="O249" s="20">
        <v>5425.0172000000002</v>
      </c>
      <c r="P249" s="20">
        <v>6111.2087899999897</v>
      </c>
      <c r="Q249" s="20">
        <f t="shared" si="9"/>
        <v>67357.752509999948</v>
      </c>
    </row>
    <row r="250" spans="1:17" ht="22.5" customHeight="1" x14ac:dyDescent="0.25">
      <c r="A250" s="1"/>
      <c r="B250" s="1"/>
      <c r="C250" s="1" t="s">
        <v>518</v>
      </c>
      <c r="D250" s="1" t="s">
        <v>519</v>
      </c>
      <c r="E250" s="20">
        <v>3061.7057799999998</v>
      </c>
      <c r="F250" s="20">
        <v>5468.15798000001</v>
      </c>
      <c r="G250" s="20">
        <v>5674.4518000000098</v>
      </c>
      <c r="H250" s="20">
        <v>6242.3194800000101</v>
      </c>
      <c r="I250" s="20">
        <v>6250.9422600000198</v>
      </c>
      <c r="J250" s="20">
        <v>5806.0715399999999</v>
      </c>
      <c r="K250" s="20">
        <v>5762.1616199999999</v>
      </c>
      <c r="L250" s="20">
        <v>5054.7971299999999</v>
      </c>
      <c r="M250" s="20">
        <v>4968.46569</v>
      </c>
      <c r="N250" s="20">
        <v>5323.9525400000002</v>
      </c>
      <c r="O250" s="20">
        <v>4661.4914000000099</v>
      </c>
      <c r="P250" s="20">
        <v>5426.9908099999902</v>
      </c>
      <c r="Q250" s="20">
        <f t="shared" si="9"/>
        <v>63701.508030000041</v>
      </c>
    </row>
    <row r="251" spans="1:17" ht="22.5" customHeight="1" x14ac:dyDescent="0.25">
      <c r="A251" s="1" t="s">
        <v>520</v>
      </c>
      <c r="B251" s="1" t="s">
        <v>521</v>
      </c>
      <c r="C251" s="1" t="s">
        <v>522</v>
      </c>
      <c r="D251" s="1" t="s">
        <v>523</v>
      </c>
      <c r="E251" s="20">
        <v>10861.35</v>
      </c>
      <c r="F251" s="20">
        <v>10538.91</v>
      </c>
      <c r="G251" s="20">
        <v>10328.4</v>
      </c>
      <c r="H251" s="20">
        <v>10895.83</v>
      </c>
      <c r="I251" s="20">
        <v>9734.86</v>
      </c>
      <c r="J251" s="20">
        <v>8296.7000000000007</v>
      </c>
      <c r="K251" s="20">
        <v>7798.72</v>
      </c>
      <c r="L251" s="20">
        <v>7482.58</v>
      </c>
      <c r="M251" s="20">
        <v>7462.65</v>
      </c>
      <c r="N251" s="20">
        <v>8103.32</v>
      </c>
      <c r="O251" s="20">
        <v>7143.45</v>
      </c>
      <c r="P251" s="20">
        <v>8063.09</v>
      </c>
      <c r="Q251" s="20">
        <f t="shared" si="9"/>
        <v>106709.86</v>
      </c>
    </row>
    <row r="252" spans="1:17" ht="22.5" customHeight="1" x14ac:dyDescent="0.25">
      <c r="A252" s="1"/>
      <c r="B252" s="1" t="s">
        <v>521</v>
      </c>
      <c r="C252" s="1" t="s">
        <v>524</v>
      </c>
      <c r="D252" s="1" t="s">
        <v>525</v>
      </c>
      <c r="E252" s="20">
        <v>4971.12</v>
      </c>
      <c r="F252" s="20">
        <v>4084.24</v>
      </c>
      <c r="G252" s="20">
        <v>3509.7</v>
      </c>
      <c r="H252" s="20">
        <v>3692.95</v>
      </c>
      <c r="I252" s="20">
        <v>3166.62</v>
      </c>
      <c r="J252" s="20">
        <v>4667.71</v>
      </c>
      <c r="K252" s="20">
        <v>4883.29</v>
      </c>
      <c r="L252" s="20">
        <v>3536.33</v>
      </c>
      <c r="M252" s="20">
        <v>3410.74</v>
      </c>
      <c r="N252" s="20">
        <v>5380.33</v>
      </c>
      <c r="O252" s="20">
        <v>3956.88</v>
      </c>
      <c r="P252" s="20">
        <v>3668.64</v>
      </c>
      <c r="Q252" s="20">
        <f t="shared" si="9"/>
        <v>48928.549999999996</v>
      </c>
    </row>
    <row r="253" spans="1:17" ht="22.5" customHeight="1" x14ac:dyDescent="0.25">
      <c r="A253" s="1"/>
      <c r="B253" s="1" t="s">
        <v>526</v>
      </c>
      <c r="C253" s="1" t="s">
        <v>527</v>
      </c>
      <c r="D253" s="1" t="s">
        <v>528</v>
      </c>
      <c r="E253" s="20">
        <v>11563.86</v>
      </c>
      <c r="F253" s="20">
        <v>10100.44</v>
      </c>
      <c r="G253" s="20">
        <v>11050.5</v>
      </c>
      <c r="H253" s="20">
        <v>9549.14</v>
      </c>
      <c r="I253" s="20">
        <v>9199.15</v>
      </c>
      <c r="J253" s="20">
        <v>8830.36</v>
      </c>
      <c r="K253" s="20">
        <v>7015.82</v>
      </c>
      <c r="L253" s="20">
        <v>6931.37</v>
      </c>
      <c r="M253" s="20">
        <v>7572.59</v>
      </c>
      <c r="N253" s="20">
        <v>8804.02</v>
      </c>
      <c r="O253" s="20">
        <v>7058.75</v>
      </c>
      <c r="P253" s="20">
        <v>8276.07</v>
      </c>
      <c r="Q253" s="20">
        <f t="shared" si="9"/>
        <v>105952.07</v>
      </c>
    </row>
    <row r="254" spans="1:17" ht="22.5" customHeight="1" x14ac:dyDescent="0.25">
      <c r="A254" s="1"/>
      <c r="B254" s="1" t="s">
        <v>526</v>
      </c>
      <c r="C254" s="1" t="s">
        <v>529</v>
      </c>
      <c r="D254" s="1" t="s">
        <v>530</v>
      </c>
      <c r="E254" s="20">
        <v>7287.02</v>
      </c>
      <c r="F254" s="20">
        <v>4773.21</v>
      </c>
      <c r="G254" s="20">
        <v>4267.8599999999997</v>
      </c>
      <c r="H254" s="20">
        <v>4522.76</v>
      </c>
      <c r="I254" s="20">
        <v>4883.96</v>
      </c>
      <c r="J254" s="20">
        <v>4907.13</v>
      </c>
      <c r="K254" s="20">
        <v>4683.5600000000004</v>
      </c>
      <c r="L254" s="20">
        <v>4300.6099999999997</v>
      </c>
      <c r="M254" s="20">
        <v>4810.62</v>
      </c>
      <c r="N254" s="20">
        <v>5549.1</v>
      </c>
      <c r="O254" s="20">
        <v>4007.75</v>
      </c>
      <c r="P254" s="20">
        <v>3845.66</v>
      </c>
      <c r="Q254" s="20">
        <f t="shared" si="9"/>
        <v>57839.240000000005</v>
      </c>
    </row>
    <row r="255" spans="1:17" ht="22.5" customHeight="1" x14ac:dyDescent="0.25">
      <c r="A255" s="1"/>
      <c r="B255" s="1" t="s">
        <v>531</v>
      </c>
      <c r="C255" s="1" t="s">
        <v>532</v>
      </c>
      <c r="D255" s="1" t="s">
        <v>533</v>
      </c>
      <c r="E255" s="20">
        <v>3848.6764499999999</v>
      </c>
      <c r="F255" s="20">
        <v>5970.4434300000103</v>
      </c>
      <c r="G255" s="20">
        <v>4697.3470799999996</v>
      </c>
      <c r="H255" s="20">
        <v>6638.2779500000197</v>
      </c>
      <c r="I255" s="20">
        <v>4265.8734100000001</v>
      </c>
      <c r="J255" s="20">
        <v>5630.0982299999896</v>
      </c>
      <c r="K255" s="20">
        <v>5123.2417699999996</v>
      </c>
      <c r="L255" s="20">
        <v>4407.4567299999999</v>
      </c>
      <c r="M255" s="20">
        <v>4257.9045100000003</v>
      </c>
      <c r="N255" s="20">
        <v>4288.1432399999903</v>
      </c>
      <c r="O255" s="20">
        <v>4196.0328399999999</v>
      </c>
      <c r="P255" s="20">
        <v>4522.9117999999899</v>
      </c>
      <c r="Q255" s="20">
        <f t="shared" si="9"/>
        <v>57846.407439999995</v>
      </c>
    </row>
    <row r="256" spans="1:17" ht="22.5" customHeight="1" x14ac:dyDescent="0.25">
      <c r="A256" s="1"/>
      <c r="B256" s="1" t="s">
        <v>534</v>
      </c>
      <c r="C256" s="1" t="s">
        <v>535</v>
      </c>
      <c r="D256" s="1" t="s">
        <v>536</v>
      </c>
      <c r="E256" s="20">
        <v>1215.81692</v>
      </c>
      <c r="F256" s="20">
        <v>2067.8447999999999</v>
      </c>
      <c r="G256" s="20">
        <v>2158.2166400000001</v>
      </c>
      <c r="H256" s="20">
        <v>2141.3353200000001</v>
      </c>
      <c r="I256" s="20">
        <v>1899.27988</v>
      </c>
      <c r="J256" s="20">
        <v>1911.45453</v>
      </c>
      <c r="K256" s="20">
        <v>1930.7492099999999</v>
      </c>
      <c r="L256" s="20">
        <v>1939.5650900000001</v>
      </c>
      <c r="M256" s="20">
        <v>1832.6322399999999</v>
      </c>
      <c r="N256" s="20">
        <v>2112.8581600000002</v>
      </c>
      <c r="O256" s="20">
        <v>1766.0926199999999</v>
      </c>
      <c r="P256" s="20">
        <v>1789.10887</v>
      </c>
      <c r="Q256" s="20">
        <f t="shared" si="9"/>
        <v>22764.954280000002</v>
      </c>
    </row>
    <row r="257" spans="1:17" ht="22.5" customHeight="1" x14ac:dyDescent="0.25">
      <c r="A257" s="1"/>
      <c r="B257" s="1"/>
      <c r="C257" s="1" t="s">
        <v>537</v>
      </c>
      <c r="D257" s="1" t="s">
        <v>538</v>
      </c>
      <c r="E257" s="20">
        <v>1460.1687400000001</v>
      </c>
      <c r="F257" s="20">
        <v>1961.7996000000001</v>
      </c>
      <c r="G257" s="20">
        <v>2129.8502400000002</v>
      </c>
      <c r="H257" s="20">
        <v>2152.7995999999998</v>
      </c>
      <c r="I257" s="20">
        <v>2075.37113</v>
      </c>
      <c r="J257" s="20">
        <v>1762.3487399999999</v>
      </c>
      <c r="K257" s="20">
        <v>1688.5617400000001</v>
      </c>
      <c r="L257" s="20">
        <v>1859.7709500000001</v>
      </c>
      <c r="M257" s="20">
        <v>1784.19148</v>
      </c>
      <c r="N257" s="20">
        <v>1608.4304500000001</v>
      </c>
      <c r="O257" s="20">
        <v>1910.42776</v>
      </c>
      <c r="P257" s="20">
        <v>2732.6150699999998</v>
      </c>
      <c r="Q257" s="20">
        <f t="shared" si="9"/>
        <v>23126.335499999997</v>
      </c>
    </row>
    <row r="258" spans="1:17" ht="22.5" customHeight="1" x14ac:dyDescent="0.25">
      <c r="A258" s="1"/>
      <c r="B258" s="1"/>
      <c r="C258" s="1" t="s">
        <v>539</v>
      </c>
      <c r="D258" s="1" t="s">
        <v>540</v>
      </c>
      <c r="E258" s="32">
        <v>300.54097999999902</v>
      </c>
      <c r="F258" s="20">
        <v>1314.3988400000001</v>
      </c>
      <c r="G258" s="20">
        <v>1238.7976900000001</v>
      </c>
      <c r="H258" s="20">
        <v>1354.87896</v>
      </c>
      <c r="I258" s="20">
        <v>2082.2155499999999</v>
      </c>
      <c r="J258" s="20">
        <v>1232.73332</v>
      </c>
      <c r="K258" s="20">
        <v>2174.6512899999998</v>
      </c>
      <c r="L258" s="20">
        <v>1231.6668299999999</v>
      </c>
      <c r="M258" s="20">
        <v>1223.1935599999999</v>
      </c>
      <c r="N258" s="20">
        <v>1171.11691</v>
      </c>
      <c r="O258" s="20">
        <v>1379.40663</v>
      </c>
      <c r="P258" s="20">
        <v>1014.44978</v>
      </c>
      <c r="Q258" s="20">
        <f t="shared" si="9"/>
        <v>15718.05034</v>
      </c>
    </row>
    <row r="259" spans="1:17" ht="22.5" customHeight="1" x14ac:dyDescent="0.25">
      <c r="A259" s="1"/>
      <c r="B259" s="1"/>
      <c r="C259" s="1" t="s">
        <v>541</v>
      </c>
      <c r="D259" s="1" t="s">
        <v>542</v>
      </c>
      <c r="E259" s="20">
        <v>1425.1709499999999</v>
      </c>
      <c r="F259" s="20">
        <v>1825.56477</v>
      </c>
      <c r="G259" s="20">
        <v>2182.4217100000001</v>
      </c>
      <c r="H259" s="20">
        <v>2251.06772</v>
      </c>
      <c r="I259" s="20">
        <v>2194.7700500000001</v>
      </c>
      <c r="J259" s="20">
        <v>2044.8362199999999</v>
      </c>
      <c r="K259" s="20">
        <v>2043.22802</v>
      </c>
      <c r="L259" s="20">
        <v>1933.02136</v>
      </c>
      <c r="M259" s="20">
        <v>1893.96783</v>
      </c>
      <c r="N259" s="20">
        <v>1964.3548800000001</v>
      </c>
      <c r="O259" s="20">
        <v>1824.78934</v>
      </c>
      <c r="P259" s="20">
        <v>2058.0508</v>
      </c>
      <c r="Q259" s="20">
        <f t="shared" si="9"/>
        <v>23641.24365</v>
      </c>
    </row>
    <row r="260" spans="1:17" ht="22.5" customHeight="1" x14ac:dyDescent="0.25">
      <c r="A260" s="1"/>
      <c r="B260" s="1"/>
      <c r="C260" s="1" t="s">
        <v>543</v>
      </c>
      <c r="D260" s="1" t="s">
        <v>544</v>
      </c>
      <c r="E260" s="20">
        <v>781.64582000000098</v>
      </c>
      <c r="F260" s="20">
        <v>1265.3483100000001</v>
      </c>
      <c r="G260" s="20">
        <v>1225.4019499999999</v>
      </c>
      <c r="H260" s="20">
        <v>1315.49027</v>
      </c>
      <c r="I260" s="20">
        <v>1227.5389500000001</v>
      </c>
      <c r="J260" s="20">
        <v>1292.0304599999999</v>
      </c>
      <c r="K260" s="20">
        <v>1222.6561899999999</v>
      </c>
      <c r="L260" s="20">
        <v>1137.6145799999999</v>
      </c>
      <c r="M260" s="20">
        <v>1152.1265000000001</v>
      </c>
      <c r="N260" s="20">
        <v>1185.46621</v>
      </c>
      <c r="O260" s="20">
        <v>1046.2113300000001</v>
      </c>
      <c r="P260" s="20">
        <v>1188.33374</v>
      </c>
      <c r="Q260" s="20">
        <f t="shared" ref="Q260:Q323" si="14">SUM(E260:P260)</f>
        <v>14039.864310000001</v>
      </c>
    </row>
    <row r="261" spans="1:17" ht="22.5" customHeight="1" x14ac:dyDescent="0.25">
      <c r="A261" s="1"/>
      <c r="B261" s="1"/>
      <c r="C261" s="1" t="s">
        <v>545</v>
      </c>
      <c r="D261" s="1" t="s">
        <v>546</v>
      </c>
      <c r="E261" s="20">
        <v>2270.1493799999998</v>
      </c>
      <c r="F261" s="20">
        <v>3186.0371400000099</v>
      </c>
      <c r="G261" s="20">
        <v>3506.8834700000002</v>
      </c>
      <c r="H261" s="20">
        <v>3406.4852099999998</v>
      </c>
      <c r="I261" s="20">
        <v>3732.3020700000002</v>
      </c>
      <c r="J261" s="20">
        <v>3447.9496600000002</v>
      </c>
      <c r="K261" s="20">
        <v>4046.5558599999999</v>
      </c>
      <c r="L261" s="20">
        <v>4058.9047500000001</v>
      </c>
      <c r="M261" s="20">
        <v>3826.76224</v>
      </c>
      <c r="N261" s="20">
        <v>3004.00848</v>
      </c>
      <c r="O261" s="20">
        <v>3435.4633899999999</v>
      </c>
      <c r="P261" s="20">
        <v>4262.3625400000101</v>
      </c>
      <c r="Q261" s="20">
        <f t="shared" si="14"/>
        <v>42183.864190000015</v>
      </c>
    </row>
    <row r="262" spans="1:17" ht="22.5" customHeight="1" x14ac:dyDescent="0.25">
      <c r="A262" s="1"/>
      <c r="B262" s="1"/>
      <c r="C262" s="23" t="s">
        <v>547</v>
      </c>
      <c r="D262" s="1"/>
      <c r="E262" s="20">
        <v>1369</v>
      </c>
      <c r="F262" s="20">
        <v>2865</v>
      </c>
      <c r="G262" s="20">
        <v>3012</v>
      </c>
      <c r="H262" s="20">
        <v>3683</v>
      </c>
      <c r="I262" s="20">
        <v>3242</v>
      </c>
      <c r="J262" s="20">
        <v>2828</v>
      </c>
      <c r="K262" s="20">
        <v>2689</v>
      </c>
      <c r="L262" s="20">
        <v>1369</v>
      </c>
      <c r="M262" s="20">
        <v>2251</v>
      </c>
      <c r="N262" s="20">
        <v>1779</v>
      </c>
      <c r="O262" s="20">
        <v>2128</v>
      </c>
      <c r="P262" s="20">
        <v>3003</v>
      </c>
      <c r="Q262" s="20">
        <f t="shared" si="14"/>
        <v>30218</v>
      </c>
    </row>
    <row r="263" spans="1:17" ht="22.5" customHeight="1" x14ac:dyDescent="0.25">
      <c r="A263" s="1"/>
      <c r="B263" s="1" t="s">
        <v>548</v>
      </c>
      <c r="C263" s="1" t="s">
        <v>549</v>
      </c>
      <c r="D263" s="1" t="s">
        <v>550</v>
      </c>
      <c r="E263" s="20">
        <v>580.00376999999901</v>
      </c>
      <c r="F263" s="20">
        <v>841.72834000000103</v>
      </c>
      <c r="G263" s="20">
        <v>957.29499999999803</v>
      </c>
      <c r="H263" s="20">
        <v>1033.31547</v>
      </c>
      <c r="I263" s="20">
        <v>985.16926999999998</v>
      </c>
      <c r="J263" s="20">
        <v>781.08667000000003</v>
      </c>
      <c r="K263" s="20">
        <v>1.2574700000000001</v>
      </c>
      <c r="L263" s="20">
        <v>582.02556000000004</v>
      </c>
      <c r="M263" s="20">
        <v>823.74427000000003</v>
      </c>
      <c r="N263" s="20">
        <v>852.22069000000101</v>
      </c>
      <c r="O263" s="20">
        <v>784.22672999999998</v>
      </c>
      <c r="P263" s="20">
        <v>920.40439999999899</v>
      </c>
      <c r="Q263" s="20">
        <f t="shared" si="14"/>
        <v>9142.4776399999973</v>
      </c>
    </row>
    <row r="264" spans="1:17" ht="22.5" customHeight="1" x14ac:dyDescent="0.25">
      <c r="A264" s="1"/>
      <c r="B264" s="1"/>
      <c r="C264" s="1" t="s">
        <v>551</v>
      </c>
      <c r="D264" s="1" t="s">
        <v>552</v>
      </c>
      <c r="E264" s="20">
        <v>406.00927999999999</v>
      </c>
      <c r="F264" s="20">
        <v>672.18373999999994</v>
      </c>
      <c r="G264" s="20">
        <v>615.43836999999803</v>
      </c>
      <c r="H264" s="20">
        <v>716.94824000000006</v>
      </c>
      <c r="I264" s="20">
        <v>829.48860000000104</v>
      </c>
      <c r="J264" s="20">
        <v>700.72430999999904</v>
      </c>
      <c r="K264" s="20">
        <v>642.30290000000002</v>
      </c>
      <c r="L264" s="20">
        <v>664.09109000000001</v>
      </c>
      <c r="M264" s="20">
        <v>576.39148</v>
      </c>
      <c r="N264" s="20">
        <v>639.35037999999997</v>
      </c>
      <c r="O264" s="20">
        <v>526.24036000000103</v>
      </c>
      <c r="P264" s="20">
        <v>660.27042000000097</v>
      </c>
      <c r="Q264" s="20">
        <f t="shared" si="14"/>
        <v>7649.4391699999996</v>
      </c>
    </row>
    <row r="265" spans="1:17" ht="22.5" customHeight="1" x14ac:dyDescent="0.25">
      <c r="A265" s="1"/>
      <c r="B265" s="1"/>
      <c r="C265" s="23" t="s">
        <v>553</v>
      </c>
      <c r="D265" s="1"/>
      <c r="E265" s="20">
        <v>822</v>
      </c>
      <c r="F265" s="20">
        <v>1286</v>
      </c>
      <c r="G265" s="20">
        <v>1647</v>
      </c>
      <c r="H265" s="20">
        <v>1655</v>
      </c>
      <c r="I265" s="20">
        <v>1683</v>
      </c>
      <c r="J265" s="20">
        <v>1374</v>
      </c>
      <c r="K265" s="20">
        <v>1387</v>
      </c>
      <c r="L265" s="20">
        <v>1383</v>
      </c>
      <c r="M265" s="20">
        <v>1347</v>
      </c>
      <c r="N265" s="20">
        <v>1297</v>
      </c>
      <c r="O265" s="20">
        <v>1130</v>
      </c>
      <c r="P265" s="20">
        <v>1348</v>
      </c>
      <c r="Q265" s="20">
        <f t="shared" si="14"/>
        <v>16359</v>
      </c>
    </row>
    <row r="266" spans="1:17" ht="22.5" customHeight="1" x14ac:dyDescent="0.25">
      <c r="A266" s="1"/>
      <c r="B266" s="1"/>
      <c r="C266" s="1" t="s">
        <v>554</v>
      </c>
      <c r="D266" s="1" t="s">
        <v>555</v>
      </c>
      <c r="E266" s="20">
        <v>1546.48008</v>
      </c>
      <c r="F266" s="20">
        <v>2785.6272399999998</v>
      </c>
      <c r="G266" s="20">
        <v>2609.8966700000001</v>
      </c>
      <c r="H266" s="20">
        <v>2846.5031199999999</v>
      </c>
      <c r="I266" s="20">
        <v>2706.35538</v>
      </c>
      <c r="J266" s="20">
        <v>2607.0982300000001</v>
      </c>
      <c r="K266" s="20">
        <v>2461.1047600000002</v>
      </c>
      <c r="L266" s="20">
        <v>2293.08374</v>
      </c>
      <c r="M266" s="20">
        <v>2268.1464900000001</v>
      </c>
      <c r="N266" s="20">
        <v>2423.63357</v>
      </c>
      <c r="O266" s="20">
        <v>2222.0382800000002</v>
      </c>
      <c r="P266" s="20">
        <v>2554.0106099999998</v>
      </c>
      <c r="Q266" s="20">
        <f t="shared" si="14"/>
        <v>29323.978169999998</v>
      </c>
    </row>
    <row r="267" spans="1:17" ht="22.5" customHeight="1" x14ac:dyDescent="0.25">
      <c r="A267" s="3" t="s">
        <v>556</v>
      </c>
      <c r="B267" s="3"/>
      <c r="C267" s="3"/>
      <c r="D267" s="3"/>
      <c r="E267" s="22">
        <f t="shared" ref="E267:P267" si="15">SUM(E246:E266)</f>
        <v>62898.119919999983</v>
      </c>
      <c r="F267" s="22">
        <f t="shared" si="15"/>
        <v>71831.249020000032</v>
      </c>
      <c r="G267" s="22">
        <f t="shared" si="15"/>
        <v>71888.355220000012</v>
      </c>
      <c r="H267" s="22">
        <f t="shared" si="15"/>
        <v>74487.196980000022</v>
      </c>
      <c r="I267" s="22">
        <f t="shared" si="15"/>
        <v>70662.010219999996</v>
      </c>
      <c r="J267" s="22">
        <f t="shared" si="15"/>
        <v>68615.12569999999</v>
      </c>
      <c r="K267" s="22">
        <f t="shared" si="15"/>
        <v>65977.919600000008</v>
      </c>
      <c r="L267" s="22">
        <f t="shared" si="15"/>
        <v>60907.281650000012</v>
      </c>
      <c r="M267" s="22">
        <f t="shared" si="15"/>
        <v>62575.680000000008</v>
      </c>
      <c r="N267" s="22">
        <f t="shared" si="15"/>
        <v>67636.756179999982</v>
      </c>
      <c r="O267" s="22">
        <f t="shared" si="15"/>
        <v>59525.523150000015</v>
      </c>
      <c r="P267" s="22">
        <f t="shared" si="15"/>
        <v>67402.473929999978</v>
      </c>
      <c r="Q267" s="22">
        <f t="shared" si="14"/>
        <v>804407.69157000014</v>
      </c>
    </row>
    <row r="268" spans="1:17" ht="22.5" customHeight="1" x14ac:dyDescent="0.25">
      <c r="A268" s="1" t="s">
        <v>482</v>
      </c>
      <c r="B268" s="1" t="s">
        <v>482</v>
      </c>
      <c r="C268" s="1" t="s">
        <v>482</v>
      </c>
      <c r="D268" s="1" t="s">
        <v>557</v>
      </c>
      <c r="E268" s="20">
        <v>7486.23027</v>
      </c>
      <c r="F268" s="20">
        <v>8560.3351000000202</v>
      </c>
      <c r="G268" s="20">
        <v>8936.1712400000197</v>
      </c>
      <c r="H268" s="20">
        <v>8792.5958399999799</v>
      </c>
      <c r="I268" s="20">
        <v>7837.5407400000004</v>
      </c>
      <c r="J268" s="20">
        <v>7568.7308599999997</v>
      </c>
      <c r="K268" s="20">
        <v>6418.9899800000003</v>
      </c>
      <c r="L268" s="20">
        <v>5187.5305200000003</v>
      </c>
      <c r="M268" s="20">
        <v>5442.1826300000002</v>
      </c>
      <c r="N268" s="20">
        <v>5809.5869500000199</v>
      </c>
      <c r="O268" s="20">
        <v>5090.5403399999996</v>
      </c>
      <c r="P268" s="20">
        <v>5395.6105699999898</v>
      </c>
      <c r="Q268" s="20">
        <f t="shared" si="14"/>
        <v>82526.045040000026</v>
      </c>
    </row>
    <row r="269" spans="1:17" ht="22.5" customHeight="1" x14ac:dyDescent="0.25">
      <c r="A269" s="1"/>
      <c r="B269" s="1"/>
      <c r="C269" s="1" t="s">
        <v>558</v>
      </c>
      <c r="D269" s="1" t="s">
        <v>559</v>
      </c>
      <c r="E269" s="20">
        <v>5825.0608900000097</v>
      </c>
      <c r="F269" s="20">
        <v>6486.5346900000004</v>
      </c>
      <c r="G269" s="20">
        <v>6142.9153700000097</v>
      </c>
      <c r="H269" s="20">
        <v>6750.3275299999996</v>
      </c>
      <c r="I269" s="20">
        <v>6905.3045300000003</v>
      </c>
      <c r="J269" s="20">
        <v>3825.7070899999999</v>
      </c>
      <c r="K269" s="20">
        <v>2475.78856</v>
      </c>
      <c r="L269" s="20">
        <v>2419.1843699999999</v>
      </c>
      <c r="M269" s="20">
        <v>2404.8920899999998</v>
      </c>
      <c r="N269" s="20">
        <v>2362.4106200000001</v>
      </c>
      <c r="O269" s="20">
        <v>2162.4205700000002</v>
      </c>
      <c r="P269" s="20">
        <v>2397.93028</v>
      </c>
      <c r="Q269" s="20">
        <f t="shared" si="14"/>
        <v>50158.476590000027</v>
      </c>
    </row>
    <row r="270" spans="1:17" ht="22.5" customHeight="1" x14ac:dyDescent="0.25">
      <c r="A270" s="1"/>
      <c r="B270" s="1"/>
      <c r="C270" s="1" t="s">
        <v>560</v>
      </c>
      <c r="D270" s="1" t="s">
        <v>561</v>
      </c>
      <c r="E270" s="20">
        <v>5425.73200000001</v>
      </c>
      <c r="F270" s="20">
        <v>5803.5430099999903</v>
      </c>
      <c r="G270" s="20">
        <v>5914.10671</v>
      </c>
      <c r="H270" s="20">
        <v>6688.8938600000001</v>
      </c>
      <c r="I270" s="20">
        <v>6786.0523000000003</v>
      </c>
      <c r="J270" s="20">
        <v>5995.6501099999896</v>
      </c>
      <c r="K270" s="20">
        <v>5930.2989699999998</v>
      </c>
      <c r="L270" s="20">
        <v>5696.7125500000002</v>
      </c>
      <c r="M270" s="20">
        <v>5213.9927399999997</v>
      </c>
      <c r="N270" s="20">
        <v>5334.9233100000001</v>
      </c>
      <c r="O270" s="20">
        <v>4661.3561100000097</v>
      </c>
      <c r="P270" s="20">
        <v>5691.97019</v>
      </c>
      <c r="Q270" s="20">
        <f t="shared" si="14"/>
        <v>69143.23186</v>
      </c>
    </row>
    <row r="271" spans="1:17" ht="22.5" customHeight="1" x14ac:dyDescent="0.25">
      <c r="A271" s="1"/>
      <c r="B271" s="1"/>
      <c r="C271" s="1" t="s">
        <v>562</v>
      </c>
      <c r="D271" s="1" t="s">
        <v>563</v>
      </c>
      <c r="E271" s="20">
        <v>9.7522099999999892</v>
      </c>
      <c r="F271" s="20">
        <v>2.0051000000000001</v>
      </c>
      <c r="G271" s="20">
        <v>0.76532999999999995</v>
      </c>
      <c r="H271" s="20">
        <v>9.0000000000000006E-5</v>
      </c>
      <c r="I271" s="20">
        <v>0</v>
      </c>
      <c r="J271" s="20">
        <v>1.1100000000000001E-3</v>
      </c>
      <c r="K271" s="20">
        <v>5.0610000000000002E-2</v>
      </c>
      <c r="L271" s="20">
        <v>0</v>
      </c>
      <c r="M271" s="20">
        <v>1.06E-3</v>
      </c>
      <c r="N271" s="20">
        <v>0</v>
      </c>
      <c r="O271" s="20">
        <v>0</v>
      </c>
      <c r="P271" s="20">
        <v>6.6868700000000096</v>
      </c>
      <c r="Q271" s="20">
        <f t="shared" si="14"/>
        <v>19.26238</v>
      </c>
    </row>
    <row r="272" spans="1:17" ht="22.5" customHeight="1" x14ac:dyDescent="0.25">
      <c r="A272" s="1"/>
      <c r="B272" s="1"/>
      <c r="C272" s="1" t="s">
        <v>564</v>
      </c>
      <c r="D272" s="1" t="s">
        <v>565</v>
      </c>
      <c r="E272" s="20">
        <v>5079.0592900000001</v>
      </c>
      <c r="F272" s="20">
        <v>5688.76548</v>
      </c>
      <c r="G272" s="20">
        <v>5650.1751599999798</v>
      </c>
      <c r="H272" s="20">
        <v>6011.1534600000105</v>
      </c>
      <c r="I272" s="20">
        <v>6093.3251900000196</v>
      </c>
      <c r="J272" s="20">
        <v>6154.2694800000099</v>
      </c>
      <c r="K272" s="20">
        <v>5894.6433100000004</v>
      </c>
      <c r="L272" s="20">
        <v>5753.7045799999996</v>
      </c>
      <c r="M272" s="20">
        <v>5400.6859999999997</v>
      </c>
      <c r="N272" s="20">
        <v>5720.8461500000103</v>
      </c>
      <c r="O272" s="20">
        <v>5639.4009500000002</v>
      </c>
      <c r="P272" s="20">
        <v>6260.0617700000003</v>
      </c>
      <c r="Q272" s="20">
        <f t="shared" si="14"/>
        <v>69346.090820000041</v>
      </c>
    </row>
    <row r="273" spans="1:17" ht="22.5" customHeight="1" x14ac:dyDescent="0.25">
      <c r="A273" s="1"/>
      <c r="B273" s="1"/>
      <c r="C273" s="1" t="s">
        <v>566</v>
      </c>
      <c r="D273" s="1" t="s">
        <v>567</v>
      </c>
      <c r="E273" s="20">
        <v>1530.89274</v>
      </c>
      <c r="F273" s="20">
        <v>1666.44075</v>
      </c>
      <c r="G273" s="20">
        <v>1553.26702</v>
      </c>
      <c r="H273" s="20">
        <v>1854.68355</v>
      </c>
      <c r="I273" s="20">
        <v>1822.82816</v>
      </c>
      <c r="J273" s="20">
        <v>1763.0777</v>
      </c>
      <c r="K273" s="20">
        <v>1684.8413399999999</v>
      </c>
      <c r="L273" s="20">
        <v>1496.4834000000001</v>
      </c>
      <c r="M273" s="20">
        <v>927.52820999999994</v>
      </c>
      <c r="N273" s="20">
        <v>0</v>
      </c>
      <c r="O273" s="20">
        <v>0</v>
      </c>
      <c r="P273" s="20">
        <v>0</v>
      </c>
      <c r="Q273" s="20">
        <f t="shared" si="14"/>
        <v>14300.042870000001</v>
      </c>
    </row>
    <row r="274" spans="1:17" ht="22.5" customHeight="1" x14ac:dyDescent="0.25">
      <c r="A274" s="1"/>
      <c r="B274" s="1"/>
      <c r="C274" s="1" t="s">
        <v>568</v>
      </c>
      <c r="D274" s="1" t="s">
        <v>569</v>
      </c>
      <c r="E274" s="20">
        <v>5.1753299999999998</v>
      </c>
      <c r="F274" s="20">
        <v>15.55771</v>
      </c>
      <c r="G274" s="20">
        <v>17.04044</v>
      </c>
      <c r="H274" s="20">
        <v>18.272010000000002</v>
      </c>
      <c r="I274" s="20">
        <v>16.829090000000001</v>
      </c>
      <c r="J274" s="20">
        <v>16.514520000000001</v>
      </c>
      <c r="K274" s="20">
        <v>14.7592</v>
      </c>
      <c r="L274" s="20">
        <v>12.166840000000001</v>
      </c>
      <c r="M274" s="20">
        <v>11.258710000000001</v>
      </c>
      <c r="N274" s="20">
        <v>11.197889999999999</v>
      </c>
      <c r="O274" s="20">
        <v>10.26205</v>
      </c>
      <c r="P274" s="20">
        <v>1.7142500000000001</v>
      </c>
      <c r="Q274" s="20">
        <f t="shared" si="14"/>
        <v>150.74804</v>
      </c>
    </row>
    <row r="275" spans="1:17" ht="22.5" customHeight="1" x14ac:dyDescent="0.25">
      <c r="A275" s="1"/>
      <c r="B275" s="1"/>
      <c r="C275" s="1" t="s">
        <v>570</v>
      </c>
      <c r="D275" s="1" t="s">
        <v>571</v>
      </c>
      <c r="E275" s="20">
        <v>2472.45928</v>
      </c>
      <c r="F275" s="20">
        <v>2880.3471399999999</v>
      </c>
      <c r="G275" s="20">
        <v>3407.6833700000102</v>
      </c>
      <c r="H275" s="20">
        <v>3423.7575999999899</v>
      </c>
      <c r="I275" s="20">
        <v>3010.4301999999998</v>
      </c>
      <c r="J275" s="20">
        <v>3009.8253800000002</v>
      </c>
      <c r="K275" s="20">
        <v>2563.8999399999998</v>
      </c>
      <c r="L275" s="20">
        <v>2136.6848799999998</v>
      </c>
      <c r="M275" s="20">
        <v>2267.9440800000002</v>
      </c>
      <c r="N275" s="20">
        <v>2506.8660599999998</v>
      </c>
      <c r="O275" s="20">
        <v>2059.9329499999999</v>
      </c>
      <c r="P275" s="20">
        <v>2254.0371399999999</v>
      </c>
      <c r="Q275" s="20">
        <f t="shared" si="14"/>
        <v>31993.868020000002</v>
      </c>
    </row>
    <row r="276" spans="1:17" ht="22.5" customHeight="1" x14ac:dyDescent="0.25">
      <c r="A276" s="1" t="s">
        <v>572</v>
      </c>
      <c r="B276" s="1" t="s">
        <v>572</v>
      </c>
      <c r="C276" s="1" t="s">
        <v>573</v>
      </c>
      <c r="D276" s="1" t="s">
        <v>574</v>
      </c>
      <c r="E276" s="20">
        <v>2866.2529199999999</v>
      </c>
      <c r="F276" s="20">
        <v>3076.35824</v>
      </c>
      <c r="G276" s="20">
        <v>3428.2401100000002</v>
      </c>
      <c r="H276" s="20">
        <v>3433.8580499999998</v>
      </c>
      <c r="I276" s="20">
        <v>3193.3423400000001</v>
      </c>
      <c r="J276" s="20">
        <v>3117.22775</v>
      </c>
      <c r="K276" s="20">
        <v>2823.8619399999998</v>
      </c>
      <c r="L276" s="20">
        <v>2279.9911000000002</v>
      </c>
      <c r="M276" s="20">
        <v>2127.2220200000002</v>
      </c>
      <c r="N276" s="20">
        <v>2288.3357299999998</v>
      </c>
      <c r="O276" s="20">
        <v>2074.6718500000002</v>
      </c>
      <c r="P276" s="20">
        <v>2434.6436800000001</v>
      </c>
      <c r="Q276" s="20">
        <f t="shared" si="14"/>
        <v>33144.005729999997</v>
      </c>
    </row>
    <row r="277" spans="1:17" ht="22.5" customHeight="1" x14ac:dyDescent="0.25">
      <c r="A277" s="1"/>
      <c r="B277" s="1"/>
      <c r="C277" s="1" t="s">
        <v>575</v>
      </c>
      <c r="D277" s="1" t="s">
        <v>576</v>
      </c>
      <c r="E277" s="20">
        <v>2610.2008700000001</v>
      </c>
      <c r="F277" s="20">
        <v>2700.4487399999898</v>
      </c>
      <c r="G277" s="20">
        <v>2647.46260999999</v>
      </c>
      <c r="H277" s="20">
        <v>3020.6124399999999</v>
      </c>
      <c r="I277" s="20">
        <v>2757.2280599999999</v>
      </c>
      <c r="J277" s="20">
        <v>2732.1312499999999</v>
      </c>
      <c r="K277" s="20">
        <v>2564.8083999999999</v>
      </c>
      <c r="L277" s="20">
        <v>2407.6856899999998</v>
      </c>
      <c r="M277" s="20">
        <v>2254.6322300000002</v>
      </c>
      <c r="N277" s="20">
        <v>2440.77918</v>
      </c>
      <c r="O277" s="20">
        <v>2132.5698699999998</v>
      </c>
      <c r="P277" s="20">
        <v>2174.9940299999998</v>
      </c>
      <c r="Q277" s="20">
        <f t="shared" si="14"/>
        <v>30443.55336999998</v>
      </c>
    </row>
    <row r="278" spans="1:17" ht="22.5" customHeight="1" x14ac:dyDescent="0.25">
      <c r="A278" s="1"/>
      <c r="B278" s="1"/>
      <c r="C278" s="1" t="s">
        <v>577</v>
      </c>
      <c r="D278" s="1" t="s">
        <v>578</v>
      </c>
      <c r="E278" s="20">
        <v>2880.1182899999999</v>
      </c>
      <c r="F278" s="20">
        <v>2958.5469699999999</v>
      </c>
      <c r="G278" s="20">
        <v>3300.3677299999999</v>
      </c>
      <c r="H278" s="20">
        <v>3358.3239199999998</v>
      </c>
      <c r="I278" s="20">
        <v>3097.1599499999902</v>
      </c>
      <c r="J278" s="20">
        <v>2942.7738800000002</v>
      </c>
      <c r="K278" s="20">
        <v>2751.8284600000002</v>
      </c>
      <c r="L278" s="20">
        <v>2436.5457799999999</v>
      </c>
      <c r="M278" s="20">
        <v>2342.8851100000002</v>
      </c>
      <c r="N278" s="20">
        <v>2476.2372300000002</v>
      </c>
      <c r="O278" s="20">
        <v>2176.1461599999998</v>
      </c>
      <c r="P278" s="20">
        <v>2562.3924900000002</v>
      </c>
      <c r="Q278" s="20">
        <f t="shared" si="14"/>
        <v>33283.325969999991</v>
      </c>
    </row>
    <row r="279" spans="1:17" ht="22.5" customHeight="1" x14ac:dyDescent="0.25">
      <c r="A279" s="1"/>
      <c r="B279" s="1"/>
      <c r="C279" s="1" t="s">
        <v>579</v>
      </c>
      <c r="D279" s="1" t="s">
        <v>580</v>
      </c>
      <c r="E279" s="20">
        <v>810.24479000000201</v>
      </c>
      <c r="F279" s="20">
        <v>842.11425000000202</v>
      </c>
      <c r="G279" s="20">
        <v>923.37036000000205</v>
      </c>
      <c r="H279" s="20">
        <v>957.89192000000105</v>
      </c>
      <c r="I279" s="20">
        <v>872.23566000000199</v>
      </c>
      <c r="J279" s="20">
        <v>899.32036000000096</v>
      </c>
      <c r="K279" s="20">
        <v>860.34407999999996</v>
      </c>
      <c r="L279" s="20">
        <v>759.13215000000002</v>
      </c>
      <c r="M279" s="20">
        <v>799.06217000000004</v>
      </c>
      <c r="N279" s="20">
        <v>854.77672999999902</v>
      </c>
      <c r="O279" s="20">
        <v>674.66935999999998</v>
      </c>
      <c r="P279" s="20">
        <v>804.64423999999997</v>
      </c>
      <c r="Q279" s="20">
        <f t="shared" si="14"/>
        <v>10057.806070000008</v>
      </c>
    </row>
    <row r="280" spans="1:17" ht="22.5" customHeight="1" x14ac:dyDescent="0.25">
      <c r="A280" s="1"/>
      <c r="B280" s="1"/>
      <c r="C280" s="1" t="s">
        <v>572</v>
      </c>
      <c r="D280" s="1" t="s">
        <v>581</v>
      </c>
      <c r="E280" s="20">
        <v>4477.1813900000097</v>
      </c>
      <c r="F280" s="20">
        <v>4684.4282700000003</v>
      </c>
      <c r="G280" s="20">
        <v>5176.2370899999896</v>
      </c>
      <c r="H280" s="20">
        <v>5023.9866300000103</v>
      </c>
      <c r="I280" s="20">
        <v>4734.71702</v>
      </c>
      <c r="J280" s="20">
        <v>4663.6913299999896</v>
      </c>
      <c r="K280" s="20">
        <v>4141.9681499999997</v>
      </c>
      <c r="L280" s="20">
        <v>3584.1078299999999</v>
      </c>
      <c r="M280" s="20">
        <v>3575.7102399999999</v>
      </c>
      <c r="N280" s="20">
        <v>3790.22748</v>
      </c>
      <c r="O280" s="20">
        <v>3430.6125200000101</v>
      </c>
      <c r="P280" s="20">
        <v>3827.7188300000098</v>
      </c>
      <c r="Q280" s="20">
        <f t="shared" si="14"/>
        <v>51110.586780000027</v>
      </c>
    </row>
    <row r="281" spans="1:17" ht="22.5" customHeight="1" x14ac:dyDescent="0.25">
      <c r="A281" s="1"/>
      <c r="B281" s="1"/>
      <c r="C281" s="1" t="s">
        <v>582</v>
      </c>
      <c r="D281" s="1" t="s">
        <v>583</v>
      </c>
      <c r="E281" s="20">
        <v>5505.3185800000101</v>
      </c>
      <c r="F281" s="20">
        <v>5237.8908300000003</v>
      </c>
      <c r="G281" s="20">
        <v>5978.0404000000099</v>
      </c>
      <c r="H281" s="20">
        <v>6507.56394000001</v>
      </c>
      <c r="I281" s="20">
        <v>6249.50233999998</v>
      </c>
      <c r="J281" s="20">
        <v>6250.5456700000004</v>
      </c>
      <c r="K281" s="20">
        <v>5832.7821999999996</v>
      </c>
      <c r="L281" s="20">
        <v>5345.3566499999997</v>
      </c>
      <c r="M281" s="20">
        <v>5257.2734700000001</v>
      </c>
      <c r="N281" s="20">
        <v>5284.5568899999998</v>
      </c>
      <c r="O281" s="20">
        <v>4695.1010099999903</v>
      </c>
      <c r="P281" s="20">
        <v>5564.0647599999902</v>
      </c>
      <c r="Q281" s="20">
        <f t="shared" si="14"/>
        <v>67707.996740000002</v>
      </c>
    </row>
    <row r="282" spans="1:17" ht="22.5" customHeight="1" x14ac:dyDescent="0.25">
      <c r="A282" s="1"/>
      <c r="B282" s="1"/>
      <c r="C282" s="1" t="s">
        <v>584</v>
      </c>
      <c r="D282" s="1" t="s">
        <v>585</v>
      </c>
      <c r="E282" s="20">
        <v>1726.1031499999999</v>
      </c>
      <c r="F282" s="20">
        <v>1952.13879</v>
      </c>
      <c r="G282" s="20">
        <v>1866.30663</v>
      </c>
      <c r="H282" s="20">
        <v>2109.4717700000001</v>
      </c>
      <c r="I282" s="20">
        <v>2063.4151400000001</v>
      </c>
      <c r="J282" s="20">
        <v>2066.0398700000001</v>
      </c>
      <c r="K282" s="20">
        <v>1906.8635999999999</v>
      </c>
      <c r="L282" s="20">
        <v>1588.96675</v>
      </c>
      <c r="M282" s="20">
        <v>1537.0726999999999</v>
      </c>
      <c r="N282" s="20">
        <v>1585.0616299999999</v>
      </c>
      <c r="O282" s="20">
        <v>1449.3799899999899</v>
      </c>
      <c r="P282" s="20">
        <v>1628.7077999999999</v>
      </c>
      <c r="Q282" s="20">
        <f t="shared" si="14"/>
        <v>21479.527819999992</v>
      </c>
    </row>
    <row r="283" spans="1:17" ht="22.5" customHeight="1" x14ac:dyDescent="0.25">
      <c r="A283" s="1"/>
      <c r="B283" s="1"/>
      <c r="C283" s="23" t="s">
        <v>586</v>
      </c>
      <c r="D283" s="1"/>
      <c r="E283" s="20">
        <v>950.3</v>
      </c>
      <c r="F283" s="20">
        <v>840.6</v>
      </c>
      <c r="G283" s="20">
        <v>840.6</v>
      </c>
      <c r="H283" s="20">
        <v>1209.0999999999999</v>
      </c>
      <c r="I283" s="20">
        <v>1209.0999999999999</v>
      </c>
      <c r="J283" s="20">
        <v>1002.2</v>
      </c>
      <c r="K283" s="20">
        <v>887.6</v>
      </c>
      <c r="L283" s="20">
        <v>950.3</v>
      </c>
      <c r="M283" s="20">
        <v>914.6</v>
      </c>
      <c r="N283" s="20">
        <v>995.3</v>
      </c>
      <c r="O283" s="20">
        <v>995.3</v>
      </c>
      <c r="P283" s="20">
        <v>988.7</v>
      </c>
      <c r="Q283" s="20">
        <f t="shared" si="14"/>
        <v>11783.699999999999</v>
      </c>
    </row>
    <row r="284" spans="1:17" ht="22.5" customHeight="1" x14ac:dyDescent="0.25">
      <c r="A284" s="1"/>
      <c r="B284" s="1" t="s">
        <v>587</v>
      </c>
      <c r="C284" s="1" t="s">
        <v>475</v>
      </c>
      <c r="D284" s="1" t="s">
        <v>588</v>
      </c>
      <c r="E284" s="20">
        <v>1171.61295</v>
      </c>
      <c r="F284" s="20">
        <v>1266.6050600000001</v>
      </c>
      <c r="G284" s="20">
        <v>1299.91155</v>
      </c>
      <c r="H284" s="20">
        <v>1324.2783899999999</v>
      </c>
      <c r="I284" s="20">
        <v>1380.8582899999999</v>
      </c>
      <c r="J284" s="20">
        <v>1345.89861</v>
      </c>
      <c r="K284" s="20">
        <v>1424.7074299999999</v>
      </c>
      <c r="L284" s="20">
        <v>1083.9483499999999</v>
      </c>
      <c r="M284" s="20">
        <v>1225.6523999999999</v>
      </c>
      <c r="N284" s="20">
        <v>1362.57708</v>
      </c>
      <c r="O284" s="20">
        <v>1101.5073500000001</v>
      </c>
      <c r="P284" s="20">
        <v>1075.0387900000001</v>
      </c>
      <c r="Q284" s="20">
        <f t="shared" si="14"/>
        <v>15062.596250000001</v>
      </c>
    </row>
    <row r="285" spans="1:17" ht="22.5" customHeight="1" x14ac:dyDescent="0.25">
      <c r="A285" s="3" t="s">
        <v>589</v>
      </c>
      <c r="B285" s="3"/>
      <c r="C285" s="3"/>
      <c r="D285" s="3"/>
      <c r="E285" s="22">
        <f t="shared" ref="E285:P285" si="16">SUM(E268:E284)</f>
        <v>50831.694950000048</v>
      </c>
      <c r="F285" s="22">
        <f t="shared" si="16"/>
        <v>54662.660130000011</v>
      </c>
      <c r="G285" s="22">
        <f t="shared" si="16"/>
        <v>57082.661119999997</v>
      </c>
      <c r="H285" s="22">
        <f t="shared" si="16"/>
        <v>60484.771000000008</v>
      </c>
      <c r="I285" s="22">
        <f t="shared" si="16"/>
        <v>58029.86900999998</v>
      </c>
      <c r="J285" s="22">
        <f t="shared" si="16"/>
        <v>53353.604969999978</v>
      </c>
      <c r="K285" s="22">
        <f t="shared" si="16"/>
        <v>48178.036169999999</v>
      </c>
      <c r="L285" s="22">
        <f t="shared" si="16"/>
        <v>43138.50144</v>
      </c>
      <c r="M285" s="22">
        <f t="shared" si="16"/>
        <v>41702.595859999994</v>
      </c>
      <c r="N285" s="22">
        <f t="shared" si="16"/>
        <v>42823.682930000032</v>
      </c>
      <c r="O285" s="22">
        <f t="shared" si="16"/>
        <v>38353.871079999997</v>
      </c>
      <c r="P285" s="22">
        <f t="shared" si="16"/>
        <v>43068.91568999998</v>
      </c>
      <c r="Q285" s="22">
        <f t="shared" si="14"/>
        <v>591710.86434999993</v>
      </c>
    </row>
    <row r="286" spans="1:17" ht="22.5" customHeight="1" x14ac:dyDescent="0.25">
      <c r="A286" s="1" t="s">
        <v>590</v>
      </c>
      <c r="B286" s="1" t="s">
        <v>590</v>
      </c>
      <c r="C286" s="1" t="s">
        <v>591</v>
      </c>
      <c r="D286" s="1" t="s">
        <v>592</v>
      </c>
      <c r="E286" s="20">
        <v>4593.3866800000196</v>
      </c>
      <c r="F286" s="20">
        <v>4486.5613800000001</v>
      </c>
      <c r="G286" s="20">
        <v>4548.0741600000001</v>
      </c>
      <c r="H286" s="20">
        <v>5211.9326000000001</v>
      </c>
      <c r="I286" s="20">
        <v>4768.9306099999903</v>
      </c>
      <c r="J286" s="20">
        <v>4492.5793400000002</v>
      </c>
      <c r="K286" s="20">
        <v>1781.0582199999999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f t="shared" si="14"/>
        <v>29882.522990000009</v>
      </c>
    </row>
    <row r="287" spans="1:17" ht="22.5" customHeight="1" x14ac:dyDescent="0.25">
      <c r="A287" s="1"/>
      <c r="B287" s="1"/>
      <c r="C287" s="1" t="s">
        <v>593</v>
      </c>
      <c r="D287" s="1" t="s">
        <v>594</v>
      </c>
      <c r="E287" s="20">
        <v>18.396270000000001</v>
      </c>
      <c r="F287" s="20">
        <v>15.86026</v>
      </c>
      <c r="G287" s="20">
        <v>15.992599999999999</v>
      </c>
      <c r="H287" s="20">
        <v>19.16262</v>
      </c>
      <c r="I287" s="20">
        <v>20.686160000000001</v>
      </c>
      <c r="J287" s="20">
        <v>18.029119999999999</v>
      </c>
      <c r="K287" s="20">
        <v>2790.6339800000001</v>
      </c>
      <c r="L287" s="20">
        <v>4456.2613000000001</v>
      </c>
      <c r="M287" s="20">
        <v>4246.75857</v>
      </c>
      <c r="N287" s="20">
        <v>4583.3941499999901</v>
      </c>
      <c r="O287" s="20">
        <v>4065.7954800000002</v>
      </c>
      <c r="P287" s="20">
        <v>4527.2659899999899</v>
      </c>
      <c r="Q287" s="20">
        <f t="shared" si="14"/>
        <v>24778.236499999981</v>
      </c>
    </row>
    <row r="288" spans="1:17" ht="22.5" customHeight="1" x14ac:dyDescent="0.25">
      <c r="A288" s="1"/>
      <c r="B288" s="1"/>
      <c r="C288" s="1" t="s">
        <v>595</v>
      </c>
      <c r="D288" s="1" t="s">
        <v>596</v>
      </c>
      <c r="E288" s="20">
        <v>3254.0034500000002</v>
      </c>
      <c r="F288" s="20">
        <v>3348.7392199999999</v>
      </c>
      <c r="G288" s="20">
        <v>3532.72874000001</v>
      </c>
      <c r="H288" s="20">
        <v>2691.6857100000002</v>
      </c>
      <c r="I288" s="20">
        <v>2523.3999700000099</v>
      </c>
      <c r="J288" s="20">
        <v>2869.3465200000001</v>
      </c>
      <c r="K288" s="20">
        <v>2774.6767799999998</v>
      </c>
      <c r="L288" s="20">
        <v>2322.6475099999998</v>
      </c>
      <c r="M288" s="20">
        <v>2258.32188</v>
      </c>
      <c r="N288" s="20">
        <v>2482.8499000000102</v>
      </c>
      <c r="O288" s="20">
        <v>2285.52459</v>
      </c>
      <c r="P288" s="20">
        <v>2543.5480499999999</v>
      </c>
      <c r="Q288" s="20">
        <f t="shared" si="14"/>
        <v>32887.472320000023</v>
      </c>
    </row>
    <row r="289" spans="1:17" ht="22.5" customHeight="1" x14ac:dyDescent="0.25">
      <c r="A289" s="1"/>
      <c r="B289" s="1"/>
      <c r="C289" s="1" t="s">
        <v>590</v>
      </c>
      <c r="D289" s="1" t="s">
        <v>597</v>
      </c>
      <c r="E289" s="20">
        <v>5970.22282</v>
      </c>
      <c r="F289" s="20">
        <v>6440.7202299999899</v>
      </c>
      <c r="G289" s="20">
        <v>7145.5045699999901</v>
      </c>
      <c r="H289" s="20">
        <v>8405.2447299999894</v>
      </c>
      <c r="I289" s="20">
        <v>7922.3578200000002</v>
      </c>
      <c r="J289" s="20">
        <v>7096.8083699999897</v>
      </c>
      <c r="K289" s="20">
        <v>6503.1542499999996</v>
      </c>
      <c r="L289" s="20">
        <v>5361.4284299999999</v>
      </c>
      <c r="M289" s="20">
        <v>5307.9028399999997</v>
      </c>
      <c r="N289" s="20">
        <v>6362.5552400000097</v>
      </c>
      <c r="O289" s="20">
        <v>5281.1813199999997</v>
      </c>
      <c r="P289" s="20">
        <v>5813.7477100000096</v>
      </c>
      <c r="Q289" s="20">
        <f t="shared" si="14"/>
        <v>77610.828329999989</v>
      </c>
    </row>
    <row r="290" spans="1:17" ht="22.5" customHeight="1" x14ac:dyDescent="0.25">
      <c r="A290" s="1"/>
      <c r="B290" s="1"/>
      <c r="C290" s="1" t="s">
        <v>598</v>
      </c>
      <c r="D290" s="1" t="s">
        <v>599</v>
      </c>
      <c r="E290" s="20">
        <v>2751.9080699999899</v>
      </c>
      <c r="F290" s="20">
        <v>2460.68957</v>
      </c>
      <c r="G290" s="20">
        <v>2852.18507</v>
      </c>
      <c r="H290" s="20">
        <v>2650.6117099999901</v>
      </c>
      <c r="I290" s="20">
        <v>2586.6363500000002</v>
      </c>
      <c r="J290" s="20">
        <v>2552.9925600000001</v>
      </c>
      <c r="K290" s="20">
        <v>2568.42724</v>
      </c>
      <c r="L290" s="20">
        <v>2601.7434899999998</v>
      </c>
      <c r="M290" s="20">
        <v>2820.2026099999998</v>
      </c>
      <c r="N290" s="20">
        <v>2864.30053</v>
      </c>
      <c r="O290" s="20">
        <v>2865.0700400000001</v>
      </c>
      <c r="P290" s="20">
        <v>3137.8520600000002</v>
      </c>
      <c r="Q290" s="20">
        <f t="shared" si="14"/>
        <v>32712.619299999984</v>
      </c>
    </row>
    <row r="291" spans="1:17" ht="22.5" customHeight="1" x14ac:dyDescent="0.25">
      <c r="A291" s="1"/>
      <c r="B291" s="1"/>
      <c r="C291" s="1" t="s">
        <v>600</v>
      </c>
      <c r="D291" s="1" t="s">
        <v>601</v>
      </c>
      <c r="E291" s="20">
        <v>2622.85302</v>
      </c>
      <c r="F291" s="20">
        <v>2866.6136700000002</v>
      </c>
      <c r="G291" s="20">
        <v>3256.8384099999998</v>
      </c>
      <c r="H291" s="20">
        <v>2544.4851800000001</v>
      </c>
      <c r="I291" s="20">
        <v>2497.0966699999999</v>
      </c>
      <c r="J291" s="20">
        <v>2434.8669500000001</v>
      </c>
      <c r="K291" s="20">
        <v>2101.3448400000002</v>
      </c>
      <c r="L291" s="20">
        <v>1439.99137</v>
      </c>
      <c r="M291" s="20">
        <v>1349.11796</v>
      </c>
      <c r="N291" s="20">
        <v>1500.9241300000001</v>
      </c>
      <c r="O291" s="20">
        <v>1228.13393</v>
      </c>
      <c r="P291" s="20">
        <v>1257.14509</v>
      </c>
      <c r="Q291" s="20">
        <f t="shared" si="14"/>
        <v>25099.411220000002</v>
      </c>
    </row>
    <row r="292" spans="1:17" ht="22.5" customHeight="1" x14ac:dyDescent="0.25">
      <c r="A292" s="1"/>
      <c r="B292" s="1"/>
      <c r="C292" s="1" t="s">
        <v>602</v>
      </c>
      <c r="D292" s="1" t="s">
        <v>603</v>
      </c>
      <c r="E292" s="20">
        <v>535.99573999999996</v>
      </c>
      <c r="F292" s="20">
        <v>602.18236999999897</v>
      </c>
      <c r="G292" s="20">
        <v>597.84681000000103</v>
      </c>
      <c r="H292" s="20">
        <v>650.56884000000002</v>
      </c>
      <c r="I292" s="20">
        <v>715.69240000000104</v>
      </c>
      <c r="J292" s="20">
        <v>716.970570000002</v>
      </c>
      <c r="K292" s="20">
        <v>626.35964999999999</v>
      </c>
      <c r="L292" s="20">
        <v>474.81252999999998</v>
      </c>
      <c r="M292" s="20">
        <v>462.92615999999998</v>
      </c>
      <c r="N292" s="20">
        <v>505.81560999999999</v>
      </c>
      <c r="O292" s="20">
        <v>429.84913999999998</v>
      </c>
      <c r="P292" s="20">
        <v>471.16282999999999</v>
      </c>
      <c r="Q292" s="20">
        <f t="shared" si="14"/>
        <v>6790.1826500000034</v>
      </c>
    </row>
    <row r="293" spans="1:17" ht="22.5" customHeight="1" x14ac:dyDescent="0.25">
      <c r="A293" s="1"/>
      <c r="B293" s="1"/>
      <c r="C293" s="1" t="s">
        <v>604</v>
      </c>
      <c r="D293" s="1" t="s">
        <v>605</v>
      </c>
      <c r="E293" s="20">
        <v>3213.5686099999998</v>
      </c>
      <c r="F293" s="20">
        <v>3607.5891700000002</v>
      </c>
      <c r="G293" s="20">
        <v>4183.95309</v>
      </c>
      <c r="H293" s="20">
        <v>4616.9516399999802</v>
      </c>
      <c r="I293" s="20">
        <v>4720.1553000000004</v>
      </c>
      <c r="J293" s="20">
        <v>4804.3397800000203</v>
      </c>
      <c r="K293" s="20">
        <v>3978.72525</v>
      </c>
      <c r="L293" s="20">
        <v>2886.62934</v>
      </c>
      <c r="M293" s="20">
        <v>2639.93282</v>
      </c>
      <c r="N293" s="20">
        <v>2944.7458499999998</v>
      </c>
      <c r="O293" s="20">
        <v>3377.5965999999898</v>
      </c>
      <c r="P293" s="20">
        <v>3919.0051800000001</v>
      </c>
      <c r="Q293" s="20">
        <f t="shared" si="14"/>
        <v>44893.19262999999</v>
      </c>
    </row>
    <row r="294" spans="1:17" ht="22.5" customHeight="1" x14ac:dyDescent="0.25">
      <c r="A294" s="1"/>
      <c r="B294" s="1"/>
      <c r="C294" s="1" t="s">
        <v>593</v>
      </c>
      <c r="D294" s="1" t="s">
        <v>606</v>
      </c>
      <c r="E294" s="20">
        <v>4697.6046100000103</v>
      </c>
      <c r="F294" s="20">
        <v>4998.2475000000104</v>
      </c>
      <c r="G294" s="20">
        <v>5493.4714799999801</v>
      </c>
      <c r="H294" s="20">
        <v>5693.1946900000003</v>
      </c>
      <c r="I294" s="20">
        <v>5748.8454299999903</v>
      </c>
      <c r="J294" s="20">
        <v>5760.9338699999998</v>
      </c>
      <c r="K294" s="20">
        <v>4872.62057</v>
      </c>
      <c r="L294" s="20">
        <v>3917.2691500000001</v>
      </c>
      <c r="M294" s="20">
        <v>3948.0901399999998</v>
      </c>
      <c r="N294" s="20">
        <v>4131.2679099999996</v>
      </c>
      <c r="O294" s="20">
        <v>3738.6288100000002</v>
      </c>
      <c r="P294" s="20">
        <v>4180.4740499999998</v>
      </c>
      <c r="Q294" s="20">
        <f t="shared" si="14"/>
        <v>57180.648209999999</v>
      </c>
    </row>
    <row r="295" spans="1:17" ht="22.5" customHeight="1" x14ac:dyDescent="0.25">
      <c r="A295" s="1"/>
      <c r="B295" s="1" t="s">
        <v>607</v>
      </c>
      <c r="C295" s="1" t="s">
        <v>608</v>
      </c>
      <c r="D295" s="1" t="s">
        <v>609</v>
      </c>
      <c r="E295" s="20">
        <v>6459.48290000001</v>
      </c>
      <c r="F295" s="20">
        <v>7084.9325000000099</v>
      </c>
      <c r="G295" s="20">
        <v>7112.1509000000096</v>
      </c>
      <c r="H295" s="20">
        <v>6332.5721000000103</v>
      </c>
      <c r="I295" s="20">
        <v>7757.37499999999</v>
      </c>
      <c r="J295" s="20">
        <v>7373.38760000001</v>
      </c>
      <c r="K295" s="20">
        <v>6491.1905999999999</v>
      </c>
      <c r="L295" s="20">
        <v>4791.6931999999997</v>
      </c>
      <c r="M295" s="20">
        <v>4227.1486999999997</v>
      </c>
      <c r="N295" s="20">
        <v>4448.3010999999897</v>
      </c>
      <c r="O295" s="20">
        <v>4218.7211000000098</v>
      </c>
      <c r="P295" s="20">
        <v>5488.4213999999902</v>
      </c>
      <c r="Q295" s="20">
        <f t="shared" si="14"/>
        <v>71785.377100000042</v>
      </c>
    </row>
    <row r="296" spans="1:17" ht="22.5" customHeight="1" x14ac:dyDescent="0.25">
      <c r="A296" s="1" t="s">
        <v>607</v>
      </c>
      <c r="B296" s="1" t="s">
        <v>607</v>
      </c>
      <c r="C296" s="1" t="s">
        <v>610</v>
      </c>
      <c r="D296" s="1" t="s">
        <v>611</v>
      </c>
      <c r="E296" s="20">
        <v>4636.1186600000001</v>
      </c>
      <c r="F296" s="20">
        <v>4996.8390099999997</v>
      </c>
      <c r="G296" s="20">
        <v>5197.6679800000002</v>
      </c>
      <c r="H296" s="20">
        <v>3474.0029600000098</v>
      </c>
      <c r="I296" s="20">
        <v>2126.23767</v>
      </c>
      <c r="J296" s="20">
        <v>2306.9125300000101</v>
      </c>
      <c r="K296" s="20">
        <v>2588.72678</v>
      </c>
      <c r="L296" s="20">
        <v>1862.9257600000001</v>
      </c>
      <c r="M296" s="20">
        <v>1589.07168</v>
      </c>
      <c r="N296" s="20">
        <v>1656.4023400000001</v>
      </c>
      <c r="O296" s="20">
        <v>1605.3137099999999</v>
      </c>
      <c r="P296" s="20">
        <v>2021.8268700000001</v>
      </c>
      <c r="Q296" s="20">
        <f t="shared" si="14"/>
        <v>34062.045950000022</v>
      </c>
    </row>
    <row r="297" spans="1:17" ht="22.5" customHeight="1" x14ac:dyDescent="0.25">
      <c r="A297" s="1"/>
      <c r="B297" s="1"/>
      <c r="C297" s="1" t="s">
        <v>564</v>
      </c>
      <c r="D297" s="1" t="s">
        <v>612</v>
      </c>
      <c r="E297" s="20">
        <v>4012.3041800000001</v>
      </c>
      <c r="F297" s="20">
        <v>4208.86480999999</v>
      </c>
      <c r="G297" s="20">
        <v>4100.05897</v>
      </c>
      <c r="H297" s="20">
        <v>4668.1925499999898</v>
      </c>
      <c r="I297" s="20">
        <v>4820.6788500000102</v>
      </c>
      <c r="J297" s="20">
        <v>4822.8610399999898</v>
      </c>
      <c r="K297" s="20">
        <v>4891.2807199999997</v>
      </c>
      <c r="L297" s="20">
        <v>4890.2939999999999</v>
      </c>
      <c r="M297" s="20">
        <v>4379.6881000000003</v>
      </c>
      <c r="N297" s="20">
        <v>4647.8278700000001</v>
      </c>
      <c r="O297" s="20">
        <v>4425.2282299999997</v>
      </c>
      <c r="P297" s="20">
        <v>4917.2174199999999</v>
      </c>
      <c r="Q297" s="20">
        <f t="shared" si="14"/>
        <v>54784.49673999998</v>
      </c>
    </row>
    <row r="298" spans="1:17" ht="22.5" customHeight="1" x14ac:dyDescent="0.25">
      <c r="A298" s="1"/>
      <c r="B298" s="1"/>
      <c r="C298" s="1" t="s">
        <v>607</v>
      </c>
      <c r="D298" s="1" t="s">
        <v>613</v>
      </c>
      <c r="E298" s="20">
        <v>11776.690479999999</v>
      </c>
      <c r="F298" s="20">
        <v>12471.45369</v>
      </c>
      <c r="G298" s="20">
        <v>13324.678970000001</v>
      </c>
      <c r="H298" s="20">
        <v>11585.08389</v>
      </c>
      <c r="I298" s="20">
        <v>4113.893</v>
      </c>
      <c r="J298" s="20">
        <v>3677.5966599999902</v>
      </c>
      <c r="K298" s="20">
        <v>2801.7399399999999</v>
      </c>
      <c r="L298" s="20">
        <v>2068.0748400000002</v>
      </c>
      <c r="M298" s="20">
        <v>1981.6052199999999</v>
      </c>
      <c r="N298" s="20">
        <v>2489.2556</v>
      </c>
      <c r="O298" s="20">
        <v>2018.0510099999999</v>
      </c>
      <c r="P298" s="20">
        <v>2686.1904</v>
      </c>
      <c r="Q298" s="20">
        <f t="shared" si="14"/>
        <v>70994.313699999984</v>
      </c>
    </row>
    <row r="299" spans="1:17" ht="22.5" customHeight="1" x14ac:dyDescent="0.25">
      <c r="A299" s="1"/>
      <c r="B299" s="1"/>
      <c r="C299" s="1" t="s">
        <v>614</v>
      </c>
      <c r="D299" s="1" t="s">
        <v>615</v>
      </c>
      <c r="E299" s="20">
        <v>5939.3602999999803</v>
      </c>
      <c r="F299" s="20">
        <v>5882.2699000000002</v>
      </c>
      <c r="G299" s="20">
        <v>6058.7105999999903</v>
      </c>
      <c r="H299" s="20">
        <v>7193.9660999999896</v>
      </c>
      <c r="I299" s="20">
        <v>6816.5862999999999</v>
      </c>
      <c r="J299" s="20">
        <v>5991.6968999999799</v>
      </c>
      <c r="K299" s="20">
        <v>6079.2246999999998</v>
      </c>
      <c r="L299" s="20">
        <v>5457.4669000000004</v>
      </c>
      <c r="M299" s="20">
        <v>4981.9110000000001</v>
      </c>
      <c r="N299" s="20">
        <v>5513.2871000000096</v>
      </c>
      <c r="O299" s="20">
        <v>5397.3054000000002</v>
      </c>
      <c r="P299" s="20">
        <v>6028.2414999999901</v>
      </c>
      <c r="Q299" s="20">
        <f t="shared" si="14"/>
        <v>71340.026699999944</v>
      </c>
    </row>
    <row r="300" spans="1:17" ht="22.5" customHeight="1" x14ac:dyDescent="0.25">
      <c r="A300" s="3" t="s">
        <v>616</v>
      </c>
      <c r="B300" s="3"/>
      <c r="C300" s="3"/>
      <c r="D300" s="3"/>
      <c r="E300" s="22">
        <f t="shared" ref="E300:P300" si="17">SUM(E286:E299)</f>
        <v>60481.895789999995</v>
      </c>
      <c r="F300" s="22">
        <f t="shared" si="17"/>
        <v>63471.563280000002</v>
      </c>
      <c r="G300" s="22">
        <f t="shared" si="17"/>
        <v>67419.862349999981</v>
      </c>
      <c r="H300" s="22">
        <f t="shared" si="17"/>
        <v>65737.655319999962</v>
      </c>
      <c r="I300" s="22">
        <f t="shared" si="17"/>
        <v>57138.571529999994</v>
      </c>
      <c r="J300" s="22">
        <f t="shared" si="17"/>
        <v>54919.321809999987</v>
      </c>
      <c r="K300" s="22">
        <f t="shared" si="17"/>
        <v>50849.163519999995</v>
      </c>
      <c r="L300" s="22">
        <f t="shared" si="17"/>
        <v>42531.237820000002</v>
      </c>
      <c r="M300" s="22">
        <f t="shared" si="17"/>
        <v>40192.677679999993</v>
      </c>
      <c r="N300" s="22">
        <f t="shared" si="17"/>
        <v>44130.927330000006</v>
      </c>
      <c r="O300" s="22">
        <f t="shared" si="17"/>
        <v>40936.399359999996</v>
      </c>
      <c r="P300" s="22">
        <f t="shared" si="17"/>
        <v>46992.098549999981</v>
      </c>
      <c r="Q300" s="22">
        <f t="shared" si="14"/>
        <v>634801.37433999998</v>
      </c>
    </row>
    <row r="301" spans="1:17" ht="22.5" customHeight="1" x14ac:dyDescent="0.25">
      <c r="A301" s="1" t="s">
        <v>617</v>
      </c>
      <c r="B301" s="1" t="s">
        <v>618</v>
      </c>
      <c r="C301" s="1" t="s">
        <v>619</v>
      </c>
      <c r="D301" s="1" t="s">
        <v>620</v>
      </c>
      <c r="E301" s="20">
        <v>8887.3746999999803</v>
      </c>
      <c r="F301" s="20">
        <v>10385.200000000001</v>
      </c>
      <c r="G301" s="20">
        <v>11588.3</v>
      </c>
      <c r="H301" s="20">
        <v>11563.25</v>
      </c>
      <c r="I301" s="20">
        <v>10701.58</v>
      </c>
      <c r="J301" s="20">
        <v>9734.57</v>
      </c>
      <c r="K301" s="20">
        <v>7996.6</v>
      </c>
      <c r="L301" s="20">
        <v>7143.56</v>
      </c>
      <c r="M301" s="20">
        <v>7136.6926000000003</v>
      </c>
      <c r="N301" s="20">
        <v>7587.1557200000098</v>
      </c>
      <c r="O301" s="20">
        <v>6425.9961899999898</v>
      </c>
      <c r="P301" s="20">
        <v>7460.6583499999797</v>
      </c>
      <c r="Q301" s="20">
        <f t="shared" si="14"/>
        <v>106610.93755999996</v>
      </c>
    </row>
    <row r="302" spans="1:17" ht="22.5" customHeight="1" x14ac:dyDescent="0.25">
      <c r="A302" s="1"/>
      <c r="B302" s="1"/>
      <c r="C302" s="1" t="s">
        <v>621</v>
      </c>
      <c r="D302" s="1" t="s">
        <v>622</v>
      </c>
      <c r="E302" s="20">
        <v>3966.8302600000002</v>
      </c>
      <c r="F302" s="20">
        <v>4627.9818400000004</v>
      </c>
      <c r="G302" s="20">
        <v>4993.79205</v>
      </c>
      <c r="H302" s="20">
        <v>5438.7553800000096</v>
      </c>
      <c r="I302" s="20">
        <v>5451.70333999999</v>
      </c>
      <c r="J302" s="20">
        <v>6008.1362599999902</v>
      </c>
      <c r="K302" s="20">
        <v>5324.7286299999996</v>
      </c>
      <c r="L302" s="20">
        <v>4695.11006</v>
      </c>
      <c r="M302" s="20">
        <v>4222.8371800000004</v>
      </c>
      <c r="N302" s="20">
        <v>4605.18581000001</v>
      </c>
      <c r="O302" s="20">
        <v>3837.7198400000002</v>
      </c>
      <c r="P302" s="20">
        <v>4865.71450000001</v>
      </c>
      <c r="Q302" s="20">
        <f t="shared" si="14"/>
        <v>58038.495150000002</v>
      </c>
    </row>
    <row r="303" spans="1:17" ht="22.5" customHeight="1" x14ac:dyDescent="0.25">
      <c r="A303" s="1"/>
      <c r="B303" s="1"/>
      <c r="C303" s="1" t="s">
        <v>623</v>
      </c>
      <c r="D303" s="1" t="s">
        <v>624</v>
      </c>
      <c r="E303" s="20">
        <v>3682.8618099999999</v>
      </c>
      <c r="F303" s="20">
        <v>4283.8539799999899</v>
      </c>
      <c r="G303" s="20">
        <v>4506.5244700000003</v>
      </c>
      <c r="H303" s="20">
        <v>4498.9004699999896</v>
      </c>
      <c r="I303" s="20">
        <v>4787.76187999999</v>
      </c>
      <c r="J303" s="20">
        <v>4581.7855499999896</v>
      </c>
      <c r="K303" s="20">
        <v>5275.9568300000001</v>
      </c>
      <c r="L303" s="20">
        <v>4604.1286700000001</v>
      </c>
      <c r="M303" s="20">
        <v>4141.2163899999996</v>
      </c>
      <c r="N303" s="20">
        <v>4182.5871800000004</v>
      </c>
      <c r="O303" s="20">
        <v>3525.1846099999998</v>
      </c>
      <c r="P303" s="20">
        <v>4359.7614199999998</v>
      </c>
      <c r="Q303" s="20">
        <f t="shared" si="14"/>
        <v>52430.523259999958</v>
      </c>
    </row>
    <row r="304" spans="1:17" ht="22.5" customHeight="1" x14ac:dyDescent="0.25">
      <c r="A304" s="1"/>
      <c r="B304" s="1"/>
      <c r="C304" s="1" t="s">
        <v>625</v>
      </c>
      <c r="D304" s="1" t="s">
        <v>626</v>
      </c>
      <c r="E304" s="20">
        <v>7850.3659500000003</v>
      </c>
      <c r="F304" s="20">
        <v>8974.65750999999</v>
      </c>
      <c r="G304" s="20">
        <v>9384.7364699999907</v>
      </c>
      <c r="H304" s="20">
        <v>10072.49367</v>
      </c>
      <c r="I304" s="20">
        <v>10099.93622</v>
      </c>
      <c r="J304" s="20">
        <v>9479.7865299999994</v>
      </c>
      <c r="K304" s="20">
        <v>9097.0030399999996</v>
      </c>
      <c r="L304" s="20">
        <v>8308.7419900000004</v>
      </c>
      <c r="M304" s="20">
        <v>7837.9623099999999</v>
      </c>
      <c r="N304" s="20">
        <v>8500.4613800000006</v>
      </c>
      <c r="O304" s="20">
        <v>7455.0816400000103</v>
      </c>
      <c r="P304" s="20">
        <v>8500.0793999999896</v>
      </c>
      <c r="Q304" s="20">
        <f t="shared" si="14"/>
        <v>105561.30610999996</v>
      </c>
    </row>
    <row r="305" spans="1:17" ht="22.5" customHeight="1" x14ac:dyDescent="0.25">
      <c r="A305" s="1"/>
      <c r="B305" s="1"/>
      <c r="C305" s="1" t="s">
        <v>627</v>
      </c>
      <c r="D305" s="1" t="s">
        <v>628</v>
      </c>
      <c r="E305" s="20">
        <v>6362.4867599999898</v>
      </c>
      <c r="F305" s="20">
        <v>7967.6073799999904</v>
      </c>
      <c r="G305" s="20">
        <v>8703.2081499999804</v>
      </c>
      <c r="H305" s="20">
        <v>8820.1459799999993</v>
      </c>
      <c r="I305" s="20">
        <v>7599.1272399999898</v>
      </c>
      <c r="J305" s="20">
        <v>7839.0601899999901</v>
      </c>
      <c r="K305" s="20">
        <v>6515.4614199999996</v>
      </c>
      <c r="L305" s="20">
        <v>5189.3960999999999</v>
      </c>
      <c r="M305" s="20">
        <v>5683.6111300000002</v>
      </c>
      <c r="N305" s="20">
        <v>6287.2454299999999</v>
      </c>
      <c r="O305" s="20">
        <v>5241.5555199999999</v>
      </c>
      <c r="P305" s="20">
        <v>5718.0862899999902</v>
      </c>
      <c r="Q305" s="20">
        <f t="shared" si="14"/>
        <v>81926.991589999918</v>
      </c>
    </row>
    <row r="306" spans="1:17" ht="22.5" customHeight="1" x14ac:dyDescent="0.25">
      <c r="A306" s="1"/>
      <c r="B306" s="1"/>
      <c r="C306" s="23" t="s">
        <v>629</v>
      </c>
      <c r="D306" s="1"/>
      <c r="E306" s="20">
        <v>1985.4</v>
      </c>
      <c r="F306" s="20">
        <v>1903.2</v>
      </c>
      <c r="G306" s="20">
        <v>2436.1999999999998</v>
      </c>
      <c r="H306" s="20">
        <v>2238.8000000000002</v>
      </c>
      <c r="I306" s="20">
        <v>2051.8000000000002</v>
      </c>
      <c r="J306" s="20">
        <v>2138</v>
      </c>
      <c r="K306" s="20">
        <v>1808.2</v>
      </c>
      <c r="L306" s="20">
        <v>1715.4</v>
      </c>
      <c r="M306" s="20">
        <v>2161.8000000000002</v>
      </c>
      <c r="N306" s="20">
        <v>1733.8</v>
      </c>
      <c r="O306" s="20">
        <v>1470.4</v>
      </c>
      <c r="P306" s="20">
        <v>1698.8</v>
      </c>
      <c r="Q306" s="20">
        <f t="shared" si="14"/>
        <v>23341.800000000003</v>
      </c>
    </row>
    <row r="307" spans="1:17" ht="22.5" customHeight="1" x14ac:dyDescent="0.25">
      <c r="A307" s="1"/>
      <c r="B307" s="1" t="s">
        <v>630</v>
      </c>
      <c r="C307" s="1" t="s">
        <v>631</v>
      </c>
      <c r="D307" s="1" t="s">
        <v>632</v>
      </c>
      <c r="E307" s="20">
        <v>4224.4371799999999</v>
      </c>
      <c r="F307" s="20">
        <v>4285.9566700000096</v>
      </c>
      <c r="G307" s="34">
        <v>3803.6001000000101</v>
      </c>
      <c r="H307" s="33">
        <v>3988.6103400000102</v>
      </c>
      <c r="I307" s="20">
        <v>4782.4168600000003</v>
      </c>
      <c r="J307" s="20">
        <v>4819.5927899999997</v>
      </c>
      <c r="K307" s="20">
        <v>4575.0864199999996</v>
      </c>
      <c r="L307" s="20">
        <v>3874.5116600000001</v>
      </c>
      <c r="M307" s="20">
        <v>3826.9761600000002</v>
      </c>
      <c r="N307" s="20">
        <v>4310.0182999999997</v>
      </c>
      <c r="O307" s="20">
        <v>3614.2923900000001</v>
      </c>
      <c r="P307" s="20">
        <v>3897.6136900000001</v>
      </c>
      <c r="Q307" s="20">
        <f t="shared" si="14"/>
        <v>50003.112560000023</v>
      </c>
    </row>
    <row r="308" spans="1:17" ht="22.5" customHeight="1" x14ac:dyDescent="0.25">
      <c r="A308" s="1"/>
      <c r="B308" s="1"/>
      <c r="C308" s="1" t="s">
        <v>625</v>
      </c>
      <c r="D308" s="1" t="s">
        <v>633</v>
      </c>
      <c r="E308" s="20">
        <v>7887</v>
      </c>
      <c r="F308" s="20">
        <v>0</v>
      </c>
      <c r="G308" s="20">
        <v>9424.7999999999993</v>
      </c>
      <c r="H308" s="20">
        <v>11314.64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f t="shared" si="14"/>
        <v>28626.44</v>
      </c>
    </row>
    <row r="309" spans="1:17" ht="22.5" customHeight="1" x14ac:dyDescent="0.25">
      <c r="A309" s="1"/>
      <c r="B309" s="1"/>
      <c r="C309" s="1" t="s">
        <v>634</v>
      </c>
      <c r="D309" s="1" t="s">
        <v>635</v>
      </c>
      <c r="E309" s="20">
        <v>246.66471000000001</v>
      </c>
      <c r="F309" s="20">
        <v>222.88162</v>
      </c>
      <c r="G309" s="20">
        <v>188.32153</v>
      </c>
      <c r="H309" s="20">
        <v>206.91622000000001</v>
      </c>
      <c r="I309" s="20">
        <v>282.632640000001</v>
      </c>
      <c r="J309" s="20">
        <v>255.30033</v>
      </c>
      <c r="K309" s="20">
        <v>213.16892000000001</v>
      </c>
      <c r="L309" s="20">
        <v>197.56107</v>
      </c>
      <c r="M309" s="20">
        <v>235.62907999999999</v>
      </c>
      <c r="N309" s="20">
        <v>298.17896999999999</v>
      </c>
      <c r="O309" s="20">
        <v>235.34844000000001</v>
      </c>
      <c r="P309" s="20">
        <v>208.12127000000001</v>
      </c>
      <c r="Q309" s="20">
        <f t="shared" si="14"/>
        <v>2790.7248000000013</v>
      </c>
    </row>
    <row r="310" spans="1:17" ht="22.5" customHeight="1" x14ac:dyDescent="0.25">
      <c r="A310" s="1"/>
      <c r="B310" s="1"/>
      <c r="C310" s="23" t="s">
        <v>636</v>
      </c>
      <c r="D310" s="1"/>
      <c r="E310" s="20">
        <v>859.8</v>
      </c>
      <c r="F310" s="20">
        <v>7.7</v>
      </c>
      <c r="G310" s="20">
        <v>519.29999999999995</v>
      </c>
      <c r="H310" s="20">
        <v>142.6</v>
      </c>
      <c r="I310" s="20">
        <v>179.5</v>
      </c>
      <c r="J310" s="20">
        <v>4.5</v>
      </c>
      <c r="K310" s="20">
        <v>131.19999999999999</v>
      </c>
      <c r="L310" s="20">
        <v>6.8</v>
      </c>
      <c r="M310" s="20">
        <v>269.39999999999998</v>
      </c>
      <c r="N310" s="20">
        <v>0.4</v>
      </c>
      <c r="O310" s="20">
        <v>255.84</v>
      </c>
      <c r="P310" s="20">
        <v>13.11</v>
      </c>
      <c r="Q310" s="20">
        <f t="shared" si="14"/>
        <v>2390.15</v>
      </c>
    </row>
    <row r="311" spans="1:17" ht="22.5" customHeight="1" x14ac:dyDescent="0.25">
      <c r="A311" s="1"/>
      <c r="B311" s="1"/>
      <c r="C311" s="1" t="s">
        <v>637</v>
      </c>
      <c r="D311" s="1" t="s">
        <v>638</v>
      </c>
      <c r="E311" s="20">
        <v>16176.42</v>
      </c>
      <c r="F311" s="20">
        <v>15217.12</v>
      </c>
      <c r="G311" s="20">
        <v>12820.65</v>
      </c>
      <c r="H311" s="20">
        <v>11314.64</v>
      </c>
      <c r="I311" s="20">
        <v>14533.79</v>
      </c>
      <c r="J311" s="20">
        <v>14988.33</v>
      </c>
      <c r="K311" s="20">
        <v>15241.2</v>
      </c>
      <c r="L311" s="20">
        <v>16439.62</v>
      </c>
      <c r="M311" s="20">
        <v>17542.27</v>
      </c>
      <c r="N311" s="20">
        <v>17824.419999999998</v>
      </c>
      <c r="O311" s="20">
        <v>16982.73</v>
      </c>
      <c r="P311" s="20">
        <v>17852.95</v>
      </c>
      <c r="Q311" s="20">
        <f t="shared" si="14"/>
        <v>186934.13999999998</v>
      </c>
    </row>
    <row r="312" spans="1:17" ht="22.5" customHeight="1" x14ac:dyDescent="0.25">
      <c r="A312" s="1"/>
      <c r="B312" s="1"/>
      <c r="C312" s="23" t="s">
        <v>639</v>
      </c>
      <c r="D312" s="1"/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1606.8</v>
      </c>
      <c r="N312" s="20">
        <v>4707.6000000000004</v>
      </c>
      <c r="O312" s="20">
        <v>3698.4</v>
      </c>
      <c r="P312" s="20">
        <v>3553.8</v>
      </c>
      <c r="Q312" s="20">
        <f t="shared" si="14"/>
        <v>13566.600000000002</v>
      </c>
    </row>
    <row r="313" spans="1:17" ht="22.5" customHeight="1" x14ac:dyDescent="0.25">
      <c r="A313" s="1"/>
      <c r="B313" s="1"/>
      <c r="C313" s="23" t="s">
        <v>640</v>
      </c>
      <c r="D313" s="1"/>
      <c r="E313" s="20">
        <v>45.333390000000001</v>
      </c>
      <c r="F313" s="20">
        <v>42.666719999999998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f t="shared" si="14"/>
        <v>88.000110000000006</v>
      </c>
    </row>
    <row r="314" spans="1:17" ht="22.5" customHeight="1" x14ac:dyDescent="0.25">
      <c r="A314" s="1"/>
      <c r="B314" s="1"/>
      <c r="C314" s="23" t="s">
        <v>641</v>
      </c>
      <c r="D314" s="1"/>
      <c r="E314" s="20">
        <v>1</v>
      </c>
      <c r="F314" s="20">
        <v>7</v>
      </c>
      <c r="G314" s="20">
        <v>0</v>
      </c>
      <c r="H314" s="20">
        <v>0</v>
      </c>
      <c r="I314" s="20">
        <v>0</v>
      </c>
      <c r="J314" s="20">
        <v>1.33</v>
      </c>
      <c r="K314" s="20">
        <v>3</v>
      </c>
      <c r="L314" s="20">
        <v>0</v>
      </c>
      <c r="M314" s="20">
        <v>11</v>
      </c>
      <c r="N314" s="20">
        <v>6</v>
      </c>
      <c r="O314" s="20">
        <v>0</v>
      </c>
      <c r="P314" s="20">
        <v>0</v>
      </c>
      <c r="Q314" s="20">
        <f t="shared" si="14"/>
        <v>29.33</v>
      </c>
    </row>
    <row r="315" spans="1:17" ht="22.5" customHeight="1" x14ac:dyDescent="0.25">
      <c r="A315" s="1" t="s">
        <v>642</v>
      </c>
      <c r="B315" s="1" t="s">
        <v>642</v>
      </c>
      <c r="C315" s="1" t="s">
        <v>642</v>
      </c>
      <c r="D315" s="1" t="s">
        <v>643</v>
      </c>
      <c r="E315" s="20">
        <v>2181.4163400000002</v>
      </c>
      <c r="F315" s="20">
        <v>2600.68037</v>
      </c>
      <c r="G315" s="20">
        <v>2674.4188399999998</v>
      </c>
      <c r="H315" s="20">
        <v>2657.2402699999898</v>
      </c>
      <c r="I315" s="20">
        <v>2475.3034699999998</v>
      </c>
      <c r="J315" s="20">
        <v>2258.3591900000001</v>
      </c>
      <c r="K315" s="20">
        <v>2027.8878999999999</v>
      </c>
      <c r="L315" s="20">
        <v>1858.72687</v>
      </c>
      <c r="M315" s="20">
        <v>2152.7396600000002</v>
      </c>
      <c r="N315" s="20">
        <v>2350.58563</v>
      </c>
      <c r="O315" s="20">
        <v>1864.4174599999999</v>
      </c>
      <c r="P315" s="20">
        <v>1980.2248400000001</v>
      </c>
      <c r="Q315" s="20">
        <f t="shared" si="14"/>
        <v>27082.00083999999</v>
      </c>
    </row>
    <row r="316" spans="1:17" ht="22.5" customHeight="1" x14ac:dyDescent="0.25">
      <c r="A316" s="1"/>
      <c r="B316" s="1"/>
      <c r="C316" s="1" t="s">
        <v>644</v>
      </c>
      <c r="D316" s="1" t="s">
        <v>645</v>
      </c>
      <c r="E316" s="20">
        <v>3583.15726</v>
      </c>
      <c r="F316" s="20">
        <v>3881.6475999999898</v>
      </c>
      <c r="G316" s="20">
        <v>3992.72847</v>
      </c>
      <c r="H316" s="20">
        <v>3852.6731599999898</v>
      </c>
      <c r="I316" s="20">
        <v>3264.9403200000002</v>
      </c>
      <c r="J316" s="20">
        <v>3233.7939999999999</v>
      </c>
      <c r="K316" s="20">
        <v>3443.7744600000001</v>
      </c>
      <c r="L316" s="20">
        <v>3118.5012099999999</v>
      </c>
      <c r="M316" s="20">
        <v>3311.3481999999999</v>
      </c>
      <c r="N316" s="20">
        <v>3704.27412</v>
      </c>
      <c r="O316" s="20">
        <v>3278.0754000000102</v>
      </c>
      <c r="P316" s="20">
        <v>3682.6573800000001</v>
      </c>
      <c r="Q316" s="20">
        <f t="shared" si="14"/>
        <v>42347.571579999982</v>
      </c>
    </row>
    <row r="317" spans="1:17" ht="22.5" customHeight="1" x14ac:dyDescent="0.25">
      <c r="A317" s="1"/>
      <c r="B317" s="1"/>
      <c r="C317" s="1" t="s">
        <v>646</v>
      </c>
      <c r="D317" s="1" t="s">
        <v>647</v>
      </c>
      <c r="E317" s="20">
        <v>3997.9585300000099</v>
      </c>
      <c r="F317" s="20">
        <v>4354.7189699999999</v>
      </c>
      <c r="G317" s="20">
        <v>4312.4804100000101</v>
      </c>
      <c r="H317" s="20">
        <v>4636.8593199999896</v>
      </c>
      <c r="I317" s="20">
        <v>4532.7875399999903</v>
      </c>
      <c r="J317" s="20">
        <v>4405.8940599999896</v>
      </c>
      <c r="K317" s="20">
        <v>4687.6272399999998</v>
      </c>
      <c r="L317" s="20">
        <v>4769.8270899999998</v>
      </c>
      <c r="M317" s="20">
        <v>4196.1549800000003</v>
      </c>
      <c r="N317" s="20">
        <v>4581.7541300000003</v>
      </c>
      <c r="O317" s="20">
        <v>3975.5808200000001</v>
      </c>
      <c r="P317" s="20">
        <v>4630.3350399999999</v>
      </c>
      <c r="Q317" s="20">
        <f t="shared" si="14"/>
        <v>53081.978129999989</v>
      </c>
    </row>
    <row r="318" spans="1:17" ht="22.5" customHeight="1" x14ac:dyDescent="0.25">
      <c r="A318" s="1"/>
      <c r="B318" s="1"/>
      <c r="C318" s="1" t="s">
        <v>648</v>
      </c>
      <c r="D318" s="1" t="s">
        <v>649</v>
      </c>
      <c r="E318" s="20">
        <v>1286.0992100000001</v>
      </c>
      <c r="F318" s="20">
        <v>1443.8899200000001</v>
      </c>
      <c r="G318" s="20">
        <v>1493.4118800000001</v>
      </c>
      <c r="H318" s="20">
        <v>1479.19211</v>
      </c>
      <c r="I318" s="20">
        <v>1577.8499400000001</v>
      </c>
      <c r="J318" s="20">
        <v>1330.74027</v>
      </c>
      <c r="K318" s="20">
        <v>1504.3855000000001</v>
      </c>
      <c r="L318" s="20">
        <v>1462.2507000000001</v>
      </c>
      <c r="M318" s="20">
        <v>1332.1604600000001</v>
      </c>
      <c r="N318" s="20">
        <v>1367.2482399999999</v>
      </c>
      <c r="O318" s="20">
        <v>1225.2467999999999</v>
      </c>
      <c r="P318" s="20">
        <v>1385.7845299999999</v>
      </c>
      <c r="Q318" s="20">
        <f t="shared" si="14"/>
        <v>16888.259560000002</v>
      </c>
    </row>
    <row r="319" spans="1:17" ht="22.5" customHeight="1" x14ac:dyDescent="0.25">
      <c r="A319" s="1"/>
      <c r="B319" s="1"/>
      <c r="C319" s="1" t="s">
        <v>650</v>
      </c>
      <c r="D319" s="1" t="s">
        <v>651</v>
      </c>
      <c r="E319" s="20">
        <v>223.74208999999999</v>
      </c>
      <c r="F319" s="20">
        <v>254.37486999999999</v>
      </c>
      <c r="G319" s="20">
        <v>218.74043</v>
      </c>
      <c r="H319" s="20">
        <v>241.72667999999999</v>
      </c>
      <c r="I319" s="20">
        <v>256.36842999999999</v>
      </c>
      <c r="J319" s="20">
        <v>212.52294000000001</v>
      </c>
      <c r="K319" s="20">
        <v>213.16084000000001</v>
      </c>
      <c r="L319" s="20">
        <v>247.29066</v>
      </c>
      <c r="M319" s="20">
        <v>254.40101999999999</v>
      </c>
      <c r="N319" s="20">
        <v>271.06993</v>
      </c>
      <c r="O319" s="20">
        <v>197.51165</v>
      </c>
      <c r="P319" s="20">
        <v>203.97857999999999</v>
      </c>
      <c r="Q319" s="20">
        <f t="shared" si="14"/>
        <v>2794.8881199999996</v>
      </c>
    </row>
    <row r="320" spans="1:17" ht="22.5" customHeight="1" x14ac:dyDescent="0.25">
      <c r="A320" s="1"/>
      <c r="B320" s="1" t="s">
        <v>119</v>
      </c>
      <c r="C320" s="1" t="s">
        <v>652</v>
      </c>
      <c r="D320" s="1" t="s">
        <v>653</v>
      </c>
      <c r="E320" s="20">
        <v>3160.28664999999</v>
      </c>
      <c r="F320" s="20">
        <v>3507.8373000000101</v>
      </c>
      <c r="G320" s="20">
        <v>2642.3203799999901</v>
      </c>
      <c r="H320" s="20">
        <v>3871.5633400000002</v>
      </c>
      <c r="I320" s="20">
        <v>3898.8762400000001</v>
      </c>
      <c r="J320" s="20">
        <v>3540.2565199999999</v>
      </c>
      <c r="K320" s="20">
        <v>3947.4218099999998</v>
      </c>
      <c r="L320" s="20">
        <v>4594.9758899999997</v>
      </c>
      <c r="M320" s="20">
        <v>3859.4885399999998</v>
      </c>
      <c r="N320" s="20">
        <v>3970.3197</v>
      </c>
      <c r="O320" s="20">
        <v>3624.7303099999999</v>
      </c>
      <c r="P320" s="20">
        <v>4110.5540600000004</v>
      </c>
      <c r="Q320" s="20">
        <f t="shared" si="14"/>
        <v>44728.630739999993</v>
      </c>
    </row>
    <row r="321" spans="1:17" ht="22.5" customHeight="1" x14ac:dyDescent="0.25">
      <c r="A321" s="1" t="s">
        <v>654</v>
      </c>
      <c r="B321" s="1" t="s">
        <v>655</v>
      </c>
      <c r="C321" s="1" t="s">
        <v>656</v>
      </c>
      <c r="D321" s="1" t="s">
        <v>657</v>
      </c>
      <c r="E321" s="20">
        <v>4112.9736300000104</v>
      </c>
      <c r="F321" s="20">
        <v>4336.4658499999996</v>
      </c>
      <c r="G321" s="20">
        <v>4824.5466200000001</v>
      </c>
      <c r="H321" s="20">
        <v>4866.2783799999897</v>
      </c>
      <c r="I321" s="20">
        <v>5612.7903999999999</v>
      </c>
      <c r="J321" s="20">
        <v>5706.14264</v>
      </c>
      <c r="K321" s="20">
        <v>4652.8528900000001</v>
      </c>
      <c r="L321" s="20">
        <v>3941.91858</v>
      </c>
      <c r="M321" s="20">
        <v>3217.57384</v>
      </c>
      <c r="N321" s="20">
        <v>3791.8897900000002</v>
      </c>
      <c r="O321" s="20">
        <v>2938.9933500000002</v>
      </c>
      <c r="P321" s="20">
        <v>3598.0441900000101</v>
      </c>
      <c r="Q321" s="20">
        <f t="shared" si="14"/>
        <v>51600.470159999997</v>
      </c>
    </row>
    <row r="322" spans="1:17" ht="22.5" customHeight="1" x14ac:dyDescent="0.25">
      <c r="A322" s="1"/>
      <c r="B322" s="1"/>
      <c r="C322" s="1" t="s">
        <v>658</v>
      </c>
      <c r="D322" s="1" t="s">
        <v>659</v>
      </c>
      <c r="E322" s="20">
        <v>1408.19165</v>
      </c>
      <c r="F322" s="20">
        <v>1612.0232800000001</v>
      </c>
      <c r="G322" s="20">
        <v>1660.9646700000001</v>
      </c>
      <c r="H322" s="20">
        <v>1839.1134099999999</v>
      </c>
      <c r="I322" s="20">
        <v>2203.9275699999998</v>
      </c>
      <c r="J322" s="20">
        <v>2226.3863999999999</v>
      </c>
      <c r="K322" s="20">
        <v>2227.2510200000002</v>
      </c>
      <c r="L322" s="20">
        <v>1737.5599500000001</v>
      </c>
      <c r="M322" s="20">
        <v>1242.1002000000001</v>
      </c>
      <c r="N322" s="20">
        <v>1562.51241</v>
      </c>
      <c r="O322" s="20">
        <v>1150.7460699999999</v>
      </c>
      <c r="P322" s="20">
        <v>1522.02136</v>
      </c>
      <c r="Q322" s="20">
        <f t="shared" si="14"/>
        <v>20392.797990000003</v>
      </c>
    </row>
    <row r="323" spans="1:17" ht="22.5" customHeight="1" x14ac:dyDescent="0.25">
      <c r="A323" s="1"/>
      <c r="B323" s="1"/>
      <c r="C323" s="1" t="s">
        <v>655</v>
      </c>
      <c r="D323" s="1" t="s">
        <v>660</v>
      </c>
      <c r="E323" s="20">
        <v>4499.8555900000001</v>
      </c>
      <c r="F323" s="20">
        <v>5021.8134200000004</v>
      </c>
      <c r="G323" s="20">
        <v>5633.7872100000204</v>
      </c>
      <c r="H323" s="20">
        <v>6182.8970099999997</v>
      </c>
      <c r="I323" s="20">
        <v>6197.8534199999904</v>
      </c>
      <c r="J323" s="20">
        <v>6175.4670000000096</v>
      </c>
      <c r="K323" s="20">
        <v>5148.2401200000004</v>
      </c>
      <c r="L323" s="20">
        <v>3765.6413400000001</v>
      </c>
      <c r="M323" s="20">
        <v>3292.7733499999999</v>
      </c>
      <c r="N323" s="20">
        <v>4152.0485399999898</v>
      </c>
      <c r="O323" s="20">
        <v>3353.0664099999899</v>
      </c>
      <c r="P323" s="20">
        <v>4059.7330999999899</v>
      </c>
      <c r="Q323" s="20">
        <f t="shared" si="14"/>
        <v>57483.176510000005</v>
      </c>
    </row>
    <row r="324" spans="1:17" ht="22.5" customHeight="1" x14ac:dyDescent="0.25">
      <c r="A324" s="1"/>
      <c r="B324" s="1" t="s">
        <v>661</v>
      </c>
      <c r="C324" s="1" t="s">
        <v>654</v>
      </c>
      <c r="D324" s="1" t="s">
        <v>662</v>
      </c>
      <c r="E324" s="20">
        <v>4670.4395699999995</v>
      </c>
      <c r="F324" s="20">
        <v>5079.7492299999903</v>
      </c>
      <c r="G324" s="20">
        <v>4157.2421600000098</v>
      </c>
      <c r="H324" s="20">
        <v>4567.4892100000097</v>
      </c>
      <c r="I324" s="20">
        <v>5872.2902800000102</v>
      </c>
      <c r="J324" s="20">
        <v>5920.6575300000004</v>
      </c>
      <c r="K324" s="20">
        <v>5567.55555</v>
      </c>
      <c r="L324" s="20">
        <v>4946.8598300000003</v>
      </c>
      <c r="M324" s="20">
        <v>4455.2464900000004</v>
      </c>
      <c r="N324" s="20">
        <v>5853.1243899999999</v>
      </c>
      <c r="O324" s="20">
        <v>5229.8940400000201</v>
      </c>
      <c r="P324" s="20">
        <v>5720.5392999999904</v>
      </c>
      <c r="Q324" s="20">
        <f t="shared" ref="Q324:Q339" si="18">SUM(E324:P324)</f>
        <v>62041.087580000029</v>
      </c>
    </row>
    <row r="325" spans="1:17" ht="22.5" customHeight="1" x14ac:dyDescent="0.25">
      <c r="A325" s="1"/>
      <c r="B325" s="1"/>
      <c r="C325" s="1" t="s">
        <v>663</v>
      </c>
      <c r="D325" s="1" t="s">
        <v>664</v>
      </c>
      <c r="E325" s="20">
        <v>1970.15669</v>
      </c>
      <c r="F325" s="20">
        <v>2146.07716999999</v>
      </c>
      <c r="G325" s="20">
        <v>1835.2647300000001</v>
      </c>
      <c r="H325" s="20">
        <v>2092.1869299999998</v>
      </c>
      <c r="I325" s="20">
        <v>3282.29738000001</v>
      </c>
      <c r="J325" s="20">
        <v>3265.3195500000102</v>
      </c>
      <c r="K325" s="20">
        <v>3312.8033</v>
      </c>
      <c r="L325" s="20">
        <v>2326.8624500000001</v>
      </c>
      <c r="M325" s="20">
        <v>2118.38337</v>
      </c>
      <c r="N325" s="20">
        <v>2505.6812199999999</v>
      </c>
      <c r="O325" s="20">
        <v>1958.0842600000001</v>
      </c>
      <c r="P325" s="20">
        <v>2103.77585</v>
      </c>
      <c r="Q325" s="20">
        <f t="shared" si="18"/>
        <v>28916.892900000006</v>
      </c>
    </row>
    <row r="326" spans="1:17" ht="22.5" customHeight="1" x14ac:dyDescent="0.25">
      <c r="A326" s="3" t="s">
        <v>665</v>
      </c>
      <c r="B326" s="3"/>
      <c r="C326" s="3"/>
      <c r="D326" s="3"/>
      <c r="E326" s="22">
        <f t="shared" ref="E326:P326" si="19">SUM(E301:E325)</f>
        <v>93270.251969999983</v>
      </c>
      <c r="F326" s="22">
        <f t="shared" si="19"/>
        <v>92165.103699999949</v>
      </c>
      <c r="G326" s="22">
        <f t="shared" si="19"/>
        <v>101815.33857000001</v>
      </c>
      <c r="H326" s="22">
        <f t="shared" si="19"/>
        <v>105886.97187999998</v>
      </c>
      <c r="I326" s="22">
        <f t="shared" si="19"/>
        <v>99645.533169999966</v>
      </c>
      <c r="J326" s="22">
        <f t="shared" si="19"/>
        <v>98125.931749999974</v>
      </c>
      <c r="K326" s="22">
        <f t="shared" si="19"/>
        <v>92914.565889999998</v>
      </c>
      <c r="L326" s="22">
        <f t="shared" si="19"/>
        <v>84945.244120000003</v>
      </c>
      <c r="M326" s="22">
        <f t="shared" si="19"/>
        <v>84108.564960000018</v>
      </c>
      <c r="N326" s="22">
        <f t="shared" si="19"/>
        <v>94153.560889999993</v>
      </c>
      <c r="O326" s="22">
        <f t="shared" si="19"/>
        <v>81538.895200000014</v>
      </c>
      <c r="P326" s="22">
        <f t="shared" si="19"/>
        <v>91126.343149999972</v>
      </c>
      <c r="Q326" s="22">
        <f t="shared" si="18"/>
        <v>1119696.3052499997</v>
      </c>
    </row>
    <row r="327" spans="1:17" ht="22.5" customHeight="1" x14ac:dyDescent="0.25">
      <c r="A327" s="1" t="s">
        <v>666</v>
      </c>
      <c r="B327" s="1" t="s">
        <v>667</v>
      </c>
      <c r="C327" s="1" t="s">
        <v>668</v>
      </c>
      <c r="D327" s="1" t="s">
        <v>669</v>
      </c>
      <c r="E327" s="20">
        <v>5386.8</v>
      </c>
      <c r="F327" s="20">
        <v>5692.2</v>
      </c>
      <c r="G327" s="20">
        <v>4446</v>
      </c>
      <c r="H327" s="20">
        <v>4828.2</v>
      </c>
      <c r="I327" s="20">
        <v>5626</v>
      </c>
      <c r="J327" s="20">
        <v>4951.8</v>
      </c>
      <c r="K327" s="20">
        <v>4711.4800000000005</v>
      </c>
      <c r="L327" s="20">
        <v>4295.24</v>
      </c>
      <c r="M327" s="20">
        <v>4206.16</v>
      </c>
      <c r="N327" s="20">
        <v>4707.6000000000004</v>
      </c>
      <c r="O327" s="20">
        <v>3698.4</v>
      </c>
      <c r="P327" s="20">
        <v>4321.16</v>
      </c>
      <c r="Q327" s="34">
        <f t="shared" si="18"/>
        <v>56871.040000000008</v>
      </c>
    </row>
    <row r="328" spans="1:17" ht="22.5" customHeight="1" x14ac:dyDescent="0.25">
      <c r="A328" s="1"/>
      <c r="B328" s="1"/>
      <c r="C328" s="1" t="s">
        <v>670</v>
      </c>
      <c r="D328" s="1" t="s">
        <v>671</v>
      </c>
      <c r="E328" s="20">
        <v>4924.9799999999996</v>
      </c>
      <c r="F328" s="20">
        <v>5520.78</v>
      </c>
      <c r="G328" s="20">
        <v>4610.34</v>
      </c>
      <c r="H328" s="20">
        <v>4944.78</v>
      </c>
      <c r="I328" s="20">
        <v>5945.22</v>
      </c>
      <c r="J328" s="20">
        <v>5989.68</v>
      </c>
      <c r="K328" s="20">
        <v>5284.08</v>
      </c>
      <c r="L328" s="20">
        <v>4794.84</v>
      </c>
      <c r="M328" s="20">
        <v>4496</v>
      </c>
      <c r="N328" s="20">
        <v>5021.3999999999996</v>
      </c>
      <c r="O328" s="20">
        <v>4038.6800000000003</v>
      </c>
      <c r="P328" s="20">
        <v>1998.9999999999998</v>
      </c>
      <c r="Q328" s="34">
        <f t="shared" si="18"/>
        <v>57569.78</v>
      </c>
    </row>
    <row r="329" spans="1:17" ht="22.5" customHeight="1" x14ac:dyDescent="0.25">
      <c r="A329" s="1"/>
      <c r="B329" s="1"/>
      <c r="C329" s="1" t="s">
        <v>672</v>
      </c>
      <c r="D329" s="1" t="s">
        <v>673</v>
      </c>
      <c r="E329" s="20">
        <v>2197.08</v>
      </c>
      <c r="F329" s="20">
        <v>1895.0399999999997</v>
      </c>
      <c r="G329" s="20">
        <v>3.9599999999999995</v>
      </c>
      <c r="H329" s="20">
        <v>0</v>
      </c>
      <c r="I329" s="20">
        <v>1963.7999999999997</v>
      </c>
      <c r="J329" s="20">
        <v>2515.6799999999998</v>
      </c>
      <c r="K329" s="20">
        <v>2636.28</v>
      </c>
      <c r="L329" s="20">
        <v>2353.3200000000002</v>
      </c>
      <c r="M329" s="20">
        <v>2905.56</v>
      </c>
      <c r="N329" s="20">
        <v>3522.2400000000002</v>
      </c>
      <c r="O329" s="20">
        <v>2694.6</v>
      </c>
      <c r="P329" s="20">
        <v>3006.72</v>
      </c>
      <c r="Q329" s="34">
        <f t="shared" si="18"/>
        <v>25694.280000000002</v>
      </c>
    </row>
    <row r="330" spans="1:17" ht="22.5" customHeight="1" x14ac:dyDescent="0.25">
      <c r="A330" s="1"/>
      <c r="B330" s="1"/>
      <c r="C330" s="1" t="s">
        <v>674</v>
      </c>
      <c r="D330" s="1" t="s">
        <v>675</v>
      </c>
      <c r="E330" s="20">
        <v>1249.3</v>
      </c>
      <c r="F330" s="20">
        <v>2006.7</v>
      </c>
      <c r="G330" s="20">
        <v>3939.3999999999996</v>
      </c>
      <c r="H330" s="20">
        <v>4105.2</v>
      </c>
      <c r="I330" s="20">
        <v>2328.5</v>
      </c>
      <c r="J330" s="20">
        <v>1572.6</v>
      </c>
      <c r="K330" s="20">
        <v>1524.2</v>
      </c>
      <c r="L330" s="20">
        <v>1827.9</v>
      </c>
      <c r="M330" s="20">
        <v>1167.8</v>
      </c>
      <c r="N330" s="20">
        <v>1134.9000000000001</v>
      </c>
      <c r="O330" s="20">
        <v>1002.5</v>
      </c>
      <c r="P330" s="20">
        <v>1021.8</v>
      </c>
      <c r="Q330" s="34">
        <f t="shared" si="18"/>
        <v>22880.799999999999</v>
      </c>
    </row>
    <row r="331" spans="1:17" ht="22.5" customHeight="1" x14ac:dyDescent="0.25">
      <c r="A331" s="1"/>
      <c r="B331" s="1"/>
      <c r="C331" s="1" t="s">
        <v>676</v>
      </c>
      <c r="D331" s="1" t="s">
        <v>677</v>
      </c>
      <c r="E331" s="20">
        <v>3973.1000000000004</v>
      </c>
      <c r="F331" s="20">
        <v>4405.6000000000004</v>
      </c>
      <c r="G331" s="20">
        <v>5305.7</v>
      </c>
      <c r="H331" s="20">
        <v>5500.6</v>
      </c>
      <c r="I331" s="20">
        <v>6876.5</v>
      </c>
      <c r="J331" s="20">
        <v>6488.2999999999993</v>
      </c>
      <c r="K331" s="20">
        <v>5695.8</v>
      </c>
      <c r="L331" s="20">
        <v>4810.1000000000004</v>
      </c>
      <c r="M331" s="20">
        <v>4321.3999999999996</v>
      </c>
      <c r="N331" s="20">
        <v>5055.1000000000004</v>
      </c>
      <c r="O331" s="20">
        <v>4076.7</v>
      </c>
      <c r="P331" s="20">
        <v>4843.7</v>
      </c>
      <c r="Q331" s="34">
        <f t="shared" si="18"/>
        <v>61352.599999999991</v>
      </c>
    </row>
    <row r="332" spans="1:17" ht="22.5" customHeight="1" x14ac:dyDescent="0.25">
      <c r="A332" s="1" t="s">
        <v>678</v>
      </c>
      <c r="B332" s="1" t="s">
        <v>679</v>
      </c>
      <c r="C332" s="1" t="s">
        <v>680</v>
      </c>
      <c r="D332" s="1" t="s">
        <v>681</v>
      </c>
      <c r="E332" s="20">
        <v>173.8</v>
      </c>
      <c r="F332" s="20">
        <v>729.5</v>
      </c>
      <c r="G332" s="20">
        <v>987.1</v>
      </c>
      <c r="H332" s="20">
        <v>838.60000000000014</v>
      </c>
      <c r="I332" s="20">
        <v>1146.2</v>
      </c>
      <c r="J332" s="20">
        <v>1153.3</v>
      </c>
      <c r="K332" s="20">
        <v>1030.0999999999999</v>
      </c>
      <c r="L332" s="20">
        <v>798.2</v>
      </c>
      <c r="M332" s="20">
        <v>688</v>
      </c>
      <c r="N332" s="20">
        <v>807.2</v>
      </c>
      <c r="O332" s="20">
        <v>597.70000000000005</v>
      </c>
      <c r="P332" s="20">
        <v>723.6</v>
      </c>
      <c r="Q332" s="34">
        <f t="shared" si="18"/>
        <v>9673.3000000000011</v>
      </c>
    </row>
    <row r="333" spans="1:17" ht="22.5" customHeight="1" x14ac:dyDescent="0.25">
      <c r="A333" s="1"/>
      <c r="B333" s="1"/>
      <c r="C333" s="1" t="s">
        <v>682</v>
      </c>
      <c r="D333" s="1" t="s">
        <v>683</v>
      </c>
      <c r="E333" s="20">
        <v>1701.1</v>
      </c>
      <c r="F333" s="20">
        <v>1945</v>
      </c>
      <c r="G333" s="20">
        <v>1988.7</v>
      </c>
      <c r="H333" s="20">
        <v>1966.3</v>
      </c>
      <c r="I333" s="20">
        <v>2637.8</v>
      </c>
      <c r="J333" s="20">
        <v>2589.3000000000002</v>
      </c>
      <c r="K333" s="20">
        <v>2315.1</v>
      </c>
      <c r="L333" s="20">
        <v>1831.7</v>
      </c>
      <c r="M333" s="20">
        <v>1534.3</v>
      </c>
      <c r="N333" s="20">
        <v>1803.5999999999997</v>
      </c>
      <c r="O333" s="20">
        <v>1402.7</v>
      </c>
      <c r="P333" s="20">
        <v>1712.9</v>
      </c>
      <c r="Q333" s="34">
        <f t="shared" si="18"/>
        <v>23428.5</v>
      </c>
    </row>
    <row r="334" spans="1:17" ht="22.5" customHeight="1" x14ac:dyDescent="0.25">
      <c r="A334" s="1"/>
      <c r="B334" s="1"/>
      <c r="C334" s="1" t="s">
        <v>684</v>
      </c>
      <c r="D334" s="1" t="s">
        <v>685</v>
      </c>
      <c r="E334" s="20">
        <v>5612.4</v>
      </c>
      <c r="F334" s="20">
        <v>5669.3</v>
      </c>
      <c r="G334" s="20">
        <v>6035.2</v>
      </c>
      <c r="H334" s="20">
        <v>6664</v>
      </c>
      <c r="I334" s="20">
        <v>7441.9</v>
      </c>
      <c r="J334" s="20">
        <v>8142.6</v>
      </c>
      <c r="K334" s="20">
        <v>7101.5</v>
      </c>
      <c r="L334" s="20">
        <v>4898.3</v>
      </c>
      <c r="M334" s="20">
        <v>3969.8</v>
      </c>
      <c r="N334" s="20">
        <v>5236.2</v>
      </c>
      <c r="O334" s="20">
        <v>3858.0999999999995</v>
      </c>
      <c r="P334" s="20">
        <v>4950.8</v>
      </c>
      <c r="Q334" s="34">
        <f t="shared" si="18"/>
        <v>69580.100000000006</v>
      </c>
    </row>
    <row r="335" spans="1:17" ht="22.5" customHeight="1" x14ac:dyDescent="0.25">
      <c r="A335" s="1"/>
      <c r="B335" s="1"/>
      <c r="C335" s="1" t="s">
        <v>686</v>
      </c>
      <c r="D335" s="1" t="s">
        <v>687</v>
      </c>
      <c r="E335" s="20">
        <v>1696.4000000000003</v>
      </c>
      <c r="F335" s="20">
        <v>1861.4</v>
      </c>
      <c r="G335" s="20">
        <v>1764.9</v>
      </c>
      <c r="H335" s="20">
        <v>218.4</v>
      </c>
      <c r="I335" s="20">
        <v>2337.1999999999998</v>
      </c>
      <c r="J335" s="20">
        <v>1991.6000000000001</v>
      </c>
      <c r="K335" s="20">
        <v>2136.5</v>
      </c>
      <c r="L335" s="20">
        <v>1800.5</v>
      </c>
      <c r="M335" s="20">
        <v>1653.9</v>
      </c>
      <c r="N335" s="20">
        <v>1897.7</v>
      </c>
      <c r="O335" s="20">
        <v>1459.1</v>
      </c>
      <c r="P335" s="20">
        <v>1732.6000000000001</v>
      </c>
      <c r="Q335" s="34">
        <f t="shared" si="18"/>
        <v>20550.199999999997</v>
      </c>
    </row>
    <row r="336" spans="1:17" ht="22.5" customHeight="1" x14ac:dyDescent="0.25">
      <c r="A336" s="1"/>
      <c r="B336" s="1" t="s">
        <v>667</v>
      </c>
      <c r="C336" s="1" t="s">
        <v>688</v>
      </c>
      <c r="D336" s="1" t="s">
        <v>689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f t="shared" si="18"/>
        <v>0</v>
      </c>
    </row>
    <row r="337" spans="1:17" ht="22.5" customHeight="1" x14ac:dyDescent="0.25">
      <c r="A337" s="3" t="s">
        <v>690</v>
      </c>
      <c r="B337" s="3"/>
      <c r="C337" s="3"/>
      <c r="D337" s="3"/>
      <c r="E337" s="22">
        <f t="shared" ref="E337:P337" si="20">SUM(E327:E336)</f>
        <v>26914.959999999999</v>
      </c>
      <c r="F337" s="22">
        <f t="shared" si="20"/>
        <v>29725.52</v>
      </c>
      <c r="G337" s="22">
        <f t="shared" si="20"/>
        <v>29081.3</v>
      </c>
      <c r="H337" s="22">
        <f t="shared" si="20"/>
        <v>29066.079999999998</v>
      </c>
      <c r="I337" s="22">
        <f t="shared" si="20"/>
        <v>36303.119999999995</v>
      </c>
      <c r="J337" s="22">
        <f t="shared" si="20"/>
        <v>35394.859999999993</v>
      </c>
      <c r="K337" s="22">
        <f t="shared" si="20"/>
        <v>32435.040000000001</v>
      </c>
      <c r="L337" s="22">
        <f t="shared" si="20"/>
        <v>27410.100000000002</v>
      </c>
      <c r="M337" s="22">
        <f t="shared" si="20"/>
        <v>24942.92</v>
      </c>
      <c r="N337" s="22">
        <f t="shared" si="20"/>
        <v>29185.94</v>
      </c>
      <c r="O337" s="22">
        <f t="shared" si="20"/>
        <v>22828.48</v>
      </c>
      <c r="P337" s="22">
        <f t="shared" si="20"/>
        <v>24312.279999999995</v>
      </c>
      <c r="Q337" s="22">
        <f t="shared" si="18"/>
        <v>347600.59999999992</v>
      </c>
    </row>
    <row r="338" spans="1:17" ht="22.5" customHeight="1" x14ac:dyDescent="0.25">
      <c r="A338" s="45" t="s">
        <v>691</v>
      </c>
      <c r="B338" s="46"/>
      <c r="C338" s="47"/>
      <c r="D338" s="15"/>
      <c r="E338" s="16">
        <f t="shared" ref="E338:O338" si="21">E50+E66+E109+E143+E167+E185+E198+E202+E210+E245+E267+E285+E300+E326+E337</f>
        <v>1230378.1323800003</v>
      </c>
      <c r="F338" s="16">
        <f t="shared" si="21"/>
        <v>1313350.0350099998</v>
      </c>
      <c r="G338" s="16">
        <f t="shared" si="21"/>
        <v>1354053.99816</v>
      </c>
      <c r="H338" s="16">
        <f t="shared" si="21"/>
        <v>1352165.6896800001</v>
      </c>
      <c r="I338" s="16">
        <f t="shared" si="21"/>
        <v>1290879.6523500001</v>
      </c>
      <c r="J338" s="16">
        <f t="shared" si="21"/>
        <v>1266194.9635099999</v>
      </c>
      <c r="K338" s="16">
        <f t="shared" si="21"/>
        <v>1192433.2392200001</v>
      </c>
      <c r="L338" s="16">
        <f t="shared" si="21"/>
        <v>1092614.9640100002</v>
      </c>
      <c r="M338" s="16">
        <f t="shared" si="21"/>
        <v>1106482.75618</v>
      </c>
      <c r="N338" s="16">
        <f t="shared" si="21"/>
        <v>1171764.9388800003</v>
      </c>
      <c r="O338" s="16">
        <f t="shared" si="21"/>
        <v>1029537.91131</v>
      </c>
      <c r="P338" s="16">
        <f>SUM(P337,P326,P300,P285,P267,P245,P210,P202,P198,P185,P167,P143,P109,P66,P50)</f>
        <v>1139798.3401099998</v>
      </c>
      <c r="Q338" s="16">
        <f t="shared" si="18"/>
        <v>14539654.620800002</v>
      </c>
    </row>
    <row r="339" spans="1:17" ht="22.5" customHeight="1" x14ac:dyDescent="0.25">
      <c r="A339" s="48" t="s">
        <v>692</v>
      </c>
      <c r="B339" s="49"/>
      <c r="C339" s="50"/>
      <c r="D339" s="4"/>
      <c r="E339" s="5">
        <f t="shared" ref="E339:P339" si="22">E338/1000</f>
        <v>1230.3781323800004</v>
      </c>
      <c r="F339" s="5">
        <f t="shared" si="22"/>
        <v>1313.3500350099998</v>
      </c>
      <c r="G339" s="5">
        <f t="shared" si="22"/>
        <v>1354.05399816</v>
      </c>
      <c r="H339" s="5">
        <f t="shared" si="22"/>
        <v>1352.16568968</v>
      </c>
      <c r="I339" s="5">
        <f t="shared" si="22"/>
        <v>1290.87965235</v>
      </c>
      <c r="J339" s="5">
        <f t="shared" si="22"/>
        <v>1266.19496351</v>
      </c>
      <c r="K339" s="5">
        <f t="shared" si="22"/>
        <v>1192.4332392200001</v>
      </c>
      <c r="L339" s="5">
        <f t="shared" si="22"/>
        <v>1092.6149640100002</v>
      </c>
      <c r="M339" s="5">
        <f t="shared" si="22"/>
        <v>1106.48275618</v>
      </c>
      <c r="N339" s="5">
        <f t="shared" si="22"/>
        <v>1171.7649388800003</v>
      </c>
      <c r="O339" s="5">
        <f t="shared" si="22"/>
        <v>1029.53791131</v>
      </c>
      <c r="P339" s="5">
        <f t="shared" si="22"/>
        <v>1139.7983401099998</v>
      </c>
      <c r="Q339" s="5">
        <f t="shared" si="18"/>
        <v>14539.654620800002</v>
      </c>
    </row>
    <row r="340" spans="1:17" ht="22.5" hidden="1" customHeight="1" x14ac:dyDescent="0.25"/>
    <row r="341" spans="1:17" ht="22.5" hidden="1" customHeight="1" x14ac:dyDescent="0.25"/>
    <row r="342" spans="1:17" ht="22.5" hidden="1" customHeight="1" x14ac:dyDescent="0.25"/>
    <row r="343" spans="1:17" ht="27" hidden="1" customHeight="1" x14ac:dyDescent="0.3">
      <c r="A343" s="27"/>
      <c r="B343" s="43" t="s">
        <v>707</v>
      </c>
      <c r="C343" s="44"/>
    </row>
    <row r="344" spans="1:17" ht="22.5" hidden="1" customHeight="1" x14ac:dyDescent="0.25"/>
    <row r="345" spans="1:17" ht="25.5" customHeight="1" x14ac:dyDescent="0.25">
      <c r="A345" s="28"/>
      <c r="C345" s="18"/>
      <c r="D345" s="18"/>
      <c r="E345" s="36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</row>
    <row r="346" spans="1:17" ht="22.5" customHeight="1" x14ac:dyDescent="0.25">
      <c r="C346" s="18"/>
      <c r="D346" s="18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</row>
    <row r="347" spans="1:17" ht="22.5" customHeight="1" x14ac:dyDescent="0.25">
      <c r="C347" s="18"/>
      <c r="D347" s="18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</row>
    <row r="348" spans="1:17" ht="22.5" customHeight="1" x14ac:dyDescent="0.25">
      <c r="C348" s="18"/>
      <c r="D348" s="18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</row>
    <row r="349" spans="1:17" ht="22.5" customHeight="1" x14ac:dyDescent="0.25">
      <c r="C349" s="18"/>
      <c r="D349" s="18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</row>
    <row r="350" spans="1:17" ht="22.5" customHeight="1" x14ac:dyDescent="0.25">
      <c r="C350" s="18"/>
      <c r="D350" s="18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</row>
    <row r="351" spans="1:17" ht="22.5" customHeight="1" x14ac:dyDescent="0.25">
      <c r="C351" s="18"/>
      <c r="D351" s="18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</row>
    <row r="352" spans="1:17" ht="22.5" customHeight="1" x14ac:dyDescent="0.25">
      <c r="C352" s="18"/>
      <c r="D352" s="18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</row>
    <row r="353" spans="3:17" ht="22.5" customHeight="1" x14ac:dyDescent="0.25">
      <c r="C353" s="18"/>
      <c r="D353" s="18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</row>
    <row r="354" spans="3:17" ht="22.5" customHeight="1" x14ac:dyDescent="0.25">
      <c r="C354" s="18"/>
      <c r="D354" s="18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</row>
    <row r="355" spans="3:17" ht="22.5" customHeight="1" x14ac:dyDescent="0.25">
      <c r="C355" s="18"/>
      <c r="D355" s="18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</row>
  </sheetData>
  <mergeCells count="4">
    <mergeCell ref="A1:Q1"/>
    <mergeCell ref="B343:C343"/>
    <mergeCell ref="A338:C338"/>
    <mergeCell ref="A339:C339"/>
  </mergeCells>
  <pageMargins left="0.7" right="0.7" top="0.75" bottom="0.75" header="0.3" footer="0.3"/>
  <ignoredErrors>
    <ignoredError sqref="E50 F50:H50 I50:P5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6"/>
  <sheetViews>
    <sheetView topLeftCell="A58" workbookViewId="0">
      <selection activeCell="J70" sqref="J70"/>
    </sheetView>
  </sheetViews>
  <sheetFormatPr defaultColWidth="11.42578125" defaultRowHeight="24" customHeight="1" x14ac:dyDescent="0.25"/>
  <cols>
    <col min="1" max="1" width="17.140625" customWidth="1"/>
    <col min="2" max="2" width="19" customWidth="1"/>
    <col min="3" max="3" width="20.85546875" customWidth="1"/>
    <col min="4" max="4" width="14.7109375" customWidth="1"/>
  </cols>
  <sheetData>
    <row r="1" spans="1:17" ht="24" customHeight="1" x14ac:dyDescent="0.3">
      <c r="A1" s="41" t="s">
        <v>703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7" ht="24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17">
        <v>45017</v>
      </c>
      <c r="F2" s="17">
        <v>45047</v>
      </c>
      <c r="G2" s="17">
        <v>45078</v>
      </c>
      <c r="H2" s="17">
        <v>45108</v>
      </c>
      <c r="I2" s="17">
        <v>45139</v>
      </c>
      <c r="J2" s="17">
        <v>45170</v>
      </c>
      <c r="K2" s="17">
        <v>45200</v>
      </c>
      <c r="L2" s="17">
        <v>45231</v>
      </c>
      <c r="M2" s="17">
        <v>45261</v>
      </c>
      <c r="N2" s="17">
        <v>45292</v>
      </c>
      <c r="O2" s="17">
        <v>45323</v>
      </c>
      <c r="P2" s="17">
        <v>45352</v>
      </c>
      <c r="Q2" s="19" t="s">
        <v>702</v>
      </c>
    </row>
    <row r="3" spans="1:17" ht="24" customHeight="1" x14ac:dyDescent="0.3">
      <c r="A3" s="1"/>
      <c r="B3" s="1" t="s">
        <v>177</v>
      </c>
      <c r="C3" s="1" t="s">
        <v>178</v>
      </c>
      <c r="D3" s="1" t="s">
        <v>179</v>
      </c>
      <c r="E3" s="20">
        <v>5253.2190000000001</v>
      </c>
      <c r="F3" s="20">
        <v>5625.7449999999999</v>
      </c>
      <c r="G3" s="20">
        <v>6284.58</v>
      </c>
      <c r="H3" s="20">
        <v>6035.0370000000003</v>
      </c>
      <c r="I3" s="20">
        <v>5897.5050000000001</v>
      </c>
      <c r="J3" s="20">
        <v>5838.8829999999998</v>
      </c>
      <c r="K3" s="20">
        <v>5079.9799999999996</v>
      </c>
      <c r="L3" s="20">
        <v>4064.9850000000001</v>
      </c>
      <c r="M3" s="20">
        <v>4063.1329999999998</v>
      </c>
      <c r="N3" s="20">
        <v>4345.3119999999999</v>
      </c>
      <c r="O3" s="20">
        <v>3839.34</v>
      </c>
      <c r="P3" s="20">
        <v>4448.6379999999999</v>
      </c>
      <c r="Q3" s="20">
        <f>SUM(E3:P3)</f>
        <v>60776.357000000011</v>
      </c>
    </row>
    <row r="4" spans="1:17" ht="24" customHeight="1" x14ac:dyDescent="0.3">
      <c r="A4" s="1"/>
      <c r="B4" s="1"/>
      <c r="C4" s="1" t="s">
        <v>180</v>
      </c>
      <c r="D4" s="1" t="s">
        <v>181</v>
      </c>
      <c r="E4" s="20">
        <v>1740.4259999999999</v>
      </c>
      <c r="F4" s="20">
        <v>2015.5640000000001</v>
      </c>
      <c r="G4" s="20">
        <v>2122.0320000000002</v>
      </c>
      <c r="H4" s="20">
        <v>2155.672</v>
      </c>
      <c r="I4" s="20">
        <v>2035.625</v>
      </c>
      <c r="J4" s="20">
        <v>1949.8979999999999</v>
      </c>
      <c r="K4" s="20">
        <v>1846.931</v>
      </c>
      <c r="L4" s="20">
        <v>1631.633</v>
      </c>
      <c r="M4" s="20">
        <v>1678.8320000000001</v>
      </c>
      <c r="N4" s="20">
        <v>1877.105</v>
      </c>
      <c r="O4" s="20">
        <v>1611.981</v>
      </c>
      <c r="P4" s="20">
        <v>1711.528</v>
      </c>
      <c r="Q4" s="20">
        <f t="shared" ref="Q4:Q63" si="0">SUM(E4:P4)</f>
        <v>22377.226999999995</v>
      </c>
    </row>
    <row r="5" spans="1:17" ht="24" customHeight="1" x14ac:dyDescent="0.3">
      <c r="A5" s="1" t="s">
        <v>283</v>
      </c>
      <c r="B5" s="1" t="s">
        <v>284</v>
      </c>
      <c r="C5" s="1" t="s">
        <v>285</v>
      </c>
      <c r="D5" s="1" t="s">
        <v>286</v>
      </c>
      <c r="E5" s="20">
        <v>1529.3579999999999</v>
      </c>
      <c r="F5" s="20">
        <v>379.661</v>
      </c>
      <c r="G5" s="20">
        <v>413.99</v>
      </c>
      <c r="H5" s="20">
        <v>0</v>
      </c>
      <c r="I5" s="20">
        <v>0</v>
      </c>
      <c r="J5" s="20">
        <v>2439.8980000000001</v>
      </c>
      <c r="K5" s="20">
        <v>1899.84</v>
      </c>
      <c r="L5" s="20">
        <v>1667.0139999999999</v>
      </c>
      <c r="M5" s="20">
        <v>1315.49</v>
      </c>
      <c r="N5" s="20">
        <v>1152.51</v>
      </c>
      <c r="O5" s="20">
        <v>1265.287</v>
      </c>
      <c r="P5" s="20">
        <v>3239.9319999999998</v>
      </c>
      <c r="Q5" s="20">
        <f t="shared" si="0"/>
        <v>15302.98</v>
      </c>
    </row>
    <row r="6" spans="1:17" ht="24" customHeight="1" x14ac:dyDescent="0.3">
      <c r="A6" s="1"/>
      <c r="B6" s="1" t="s">
        <v>284</v>
      </c>
      <c r="C6" s="1" t="s">
        <v>287</v>
      </c>
      <c r="D6" s="1" t="s">
        <v>288</v>
      </c>
      <c r="E6" s="20">
        <v>3267.8719999999998</v>
      </c>
      <c r="F6" s="20">
        <v>757.17600000000004</v>
      </c>
      <c r="G6" s="20">
        <v>4935.5360000000001</v>
      </c>
      <c r="H6" s="20">
        <v>0</v>
      </c>
      <c r="I6" s="20">
        <v>0</v>
      </c>
      <c r="J6" s="20">
        <v>5042.6080000000002</v>
      </c>
      <c r="K6" s="20">
        <v>5197.3490000000002</v>
      </c>
      <c r="L6" s="20">
        <v>4179.9120000000003</v>
      </c>
      <c r="M6" s="20">
        <v>4421.7160000000003</v>
      </c>
      <c r="N6" s="20">
        <v>3680.8380000000002</v>
      </c>
      <c r="O6" s="20">
        <v>3360.444</v>
      </c>
      <c r="P6" s="20">
        <v>4294.8220000000001</v>
      </c>
      <c r="Q6" s="20">
        <f t="shared" si="0"/>
        <v>39138.273000000001</v>
      </c>
    </row>
    <row r="7" spans="1:17" ht="24" customHeight="1" x14ac:dyDescent="0.3">
      <c r="A7" s="1"/>
      <c r="B7" s="1" t="s">
        <v>289</v>
      </c>
      <c r="C7" s="1" t="s">
        <v>289</v>
      </c>
      <c r="D7" s="1" t="s">
        <v>290</v>
      </c>
      <c r="E7" s="20">
        <v>5060.165</v>
      </c>
      <c r="F7" s="20">
        <v>5936.5450000000001</v>
      </c>
      <c r="G7" s="20">
        <v>6342.8580000000002</v>
      </c>
      <c r="H7" s="20">
        <v>5553.2190000000001</v>
      </c>
      <c r="I7" s="20">
        <v>4852.92</v>
      </c>
      <c r="J7" s="20">
        <v>4797.7969999999996</v>
      </c>
      <c r="K7" s="20">
        <v>4192.2520000000004</v>
      </c>
      <c r="L7" s="20">
        <v>3431.366</v>
      </c>
      <c r="M7" s="20">
        <v>2678.8679999999999</v>
      </c>
      <c r="N7" s="20">
        <v>2988.962</v>
      </c>
      <c r="O7" s="20">
        <v>2511.73</v>
      </c>
      <c r="P7" s="20">
        <v>2918.4920000000002</v>
      </c>
      <c r="Q7" s="20">
        <f t="shared" si="0"/>
        <v>51265.174000000006</v>
      </c>
    </row>
    <row r="8" spans="1:17" ht="24" customHeight="1" x14ac:dyDescent="0.3">
      <c r="A8" s="1"/>
      <c r="B8" s="1" t="s">
        <v>291</v>
      </c>
      <c r="C8" s="1" t="s">
        <v>292</v>
      </c>
      <c r="D8" s="1" t="s">
        <v>293</v>
      </c>
      <c r="E8" s="20">
        <v>6261.7150000000001</v>
      </c>
      <c r="F8" s="20">
        <v>7190.9549999999999</v>
      </c>
      <c r="G8" s="20">
        <v>7620.9579999999996</v>
      </c>
      <c r="H8" s="20">
        <v>7047.1980000000003</v>
      </c>
      <c r="I8" s="20">
        <v>5905.8810000000003</v>
      </c>
      <c r="J8" s="20">
        <v>6849.6689999999999</v>
      </c>
      <c r="K8" s="20">
        <v>5621.3419999999996</v>
      </c>
      <c r="L8" s="20">
        <v>4743.1120000000001</v>
      </c>
      <c r="M8" s="20">
        <v>3606.8530000000001</v>
      </c>
      <c r="N8" s="20">
        <v>4940.8</v>
      </c>
      <c r="O8" s="20">
        <v>3998.47</v>
      </c>
      <c r="P8" s="20">
        <v>1901.7</v>
      </c>
      <c r="Q8" s="20">
        <f t="shared" si="0"/>
        <v>65688.653000000006</v>
      </c>
    </row>
    <row r="9" spans="1:17" ht="24" customHeight="1" x14ac:dyDescent="0.3">
      <c r="A9" s="1"/>
      <c r="B9" s="1" t="s">
        <v>291</v>
      </c>
      <c r="C9" s="1" t="s">
        <v>294</v>
      </c>
      <c r="D9" s="1" t="s">
        <v>295</v>
      </c>
      <c r="E9" s="20">
        <v>3191.0839999999998</v>
      </c>
      <c r="F9" s="20">
        <v>2853.7809999999999</v>
      </c>
      <c r="G9" s="20">
        <v>3172.3629999999998</v>
      </c>
      <c r="H9" s="20">
        <v>1374.8679999999999</v>
      </c>
      <c r="I9" s="20">
        <v>1834.58</v>
      </c>
      <c r="J9" s="20">
        <v>4254.6899999999996</v>
      </c>
      <c r="K9" s="20">
        <v>2343.86</v>
      </c>
      <c r="L9" s="20">
        <v>1769.98</v>
      </c>
      <c r="M9" s="20">
        <v>2337.36</v>
      </c>
      <c r="N9" s="20">
        <v>3179.35</v>
      </c>
      <c r="O9" s="20">
        <v>2655.18</v>
      </c>
      <c r="P9" s="20">
        <v>2655.24</v>
      </c>
      <c r="Q9" s="20">
        <f t="shared" si="0"/>
        <v>31622.335999999996</v>
      </c>
    </row>
    <row r="10" spans="1:17" ht="24" customHeight="1" x14ac:dyDescent="0.3">
      <c r="A10" s="1" t="s">
        <v>301</v>
      </c>
      <c r="B10" s="1" t="s">
        <v>302</v>
      </c>
      <c r="C10" s="1" t="s">
        <v>303</v>
      </c>
      <c r="D10" s="1" t="s">
        <v>304</v>
      </c>
      <c r="E10" s="20">
        <v>5801.0940000000001</v>
      </c>
      <c r="F10" s="20">
        <v>5752.7979999999998</v>
      </c>
      <c r="G10" s="20">
        <v>6815</v>
      </c>
      <c r="H10" s="20">
        <v>6705.8310000000001</v>
      </c>
      <c r="I10" s="20">
        <v>6117.3159999999998</v>
      </c>
      <c r="J10" s="20">
        <v>6148.2870000000003</v>
      </c>
      <c r="K10" s="20">
        <v>6428.1540000000005</v>
      </c>
      <c r="L10" s="20">
        <v>5435.5379999999996</v>
      </c>
      <c r="M10" s="20">
        <v>5634.0429999999997</v>
      </c>
      <c r="N10" s="20">
        <v>5841.8720000000003</v>
      </c>
      <c r="O10" s="20">
        <v>5311.61</v>
      </c>
      <c r="P10" s="20">
        <v>5923.335</v>
      </c>
      <c r="Q10" s="20">
        <f t="shared" si="0"/>
        <v>71914.878000000012</v>
      </c>
    </row>
    <row r="11" spans="1:17" ht="24" customHeight="1" x14ac:dyDescent="0.3">
      <c r="A11" s="1"/>
      <c r="B11" s="1" t="s">
        <v>302</v>
      </c>
      <c r="C11" s="1" t="s">
        <v>305</v>
      </c>
      <c r="D11" s="1" t="s">
        <v>306</v>
      </c>
      <c r="E11" s="20">
        <v>5539.5910000000003</v>
      </c>
      <c r="F11" s="20">
        <v>5767.97</v>
      </c>
      <c r="G11" s="20">
        <v>6821.5469999999996</v>
      </c>
      <c r="H11" s="20">
        <v>6721.2309999999998</v>
      </c>
      <c r="I11" s="20">
        <v>6126.5789999999997</v>
      </c>
      <c r="J11" s="20">
        <v>6126.2420000000002</v>
      </c>
      <c r="K11" s="20">
        <v>4951.22</v>
      </c>
      <c r="L11" s="20">
        <v>5240.018</v>
      </c>
      <c r="M11" s="20">
        <v>5645.42</v>
      </c>
      <c r="N11" s="20">
        <v>5853.5919999999996</v>
      </c>
      <c r="O11" s="20">
        <v>5289.7349999999997</v>
      </c>
      <c r="P11" s="20">
        <v>5951.39</v>
      </c>
      <c r="Q11" s="20">
        <f t="shared" si="0"/>
        <v>70034.535000000003</v>
      </c>
    </row>
    <row r="12" spans="1:17" ht="24" customHeight="1" x14ac:dyDescent="0.3">
      <c r="A12" s="1" t="s">
        <v>309</v>
      </c>
      <c r="B12" s="1" t="s">
        <v>310</v>
      </c>
      <c r="C12" s="1" t="s">
        <v>310</v>
      </c>
      <c r="D12" s="1" t="s">
        <v>311</v>
      </c>
      <c r="E12" s="20">
        <v>6667.69</v>
      </c>
      <c r="F12" s="20">
        <v>7166.4880000000003</v>
      </c>
      <c r="G12" s="20">
        <v>7929.6139999999996</v>
      </c>
      <c r="H12" s="20">
        <v>8226.3799999999992</v>
      </c>
      <c r="I12" s="20">
        <v>7083.3670000000002</v>
      </c>
      <c r="J12" s="20">
        <v>7322.8109999999997</v>
      </c>
      <c r="K12" s="20">
        <v>6481.3879999999999</v>
      </c>
      <c r="L12" s="20">
        <v>5790.11</v>
      </c>
      <c r="M12" s="20">
        <v>4917.5050000000001</v>
      </c>
      <c r="N12" s="20">
        <v>5138.0140000000001</v>
      </c>
      <c r="O12" s="20">
        <v>4528.8710000000001</v>
      </c>
      <c r="P12" s="20">
        <v>4998.3649999999998</v>
      </c>
      <c r="Q12" s="20">
        <f t="shared" si="0"/>
        <v>76250.603000000003</v>
      </c>
    </row>
    <row r="13" spans="1:17" ht="24" customHeight="1" x14ac:dyDescent="0.3">
      <c r="A13" s="1"/>
      <c r="B13" s="1" t="s">
        <v>312</v>
      </c>
      <c r="C13" s="1" t="s">
        <v>313</v>
      </c>
      <c r="D13" s="1" t="s">
        <v>314</v>
      </c>
      <c r="E13" s="20">
        <v>6202.0789999999997</v>
      </c>
      <c r="F13" s="20">
        <v>6552.3</v>
      </c>
      <c r="G13" s="20">
        <v>6977.076</v>
      </c>
      <c r="H13" s="20">
        <v>6573.4560000000001</v>
      </c>
      <c r="I13" s="20">
        <v>6259.6220000000003</v>
      </c>
      <c r="J13" s="20">
        <v>5918.8590000000004</v>
      </c>
      <c r="K13" s="20">
        <v>5720.93</v>
      </c>
      <c r="L13" s="20">
        <v>5045.5820000000003</v>
      </c>
      <c r="M13" s="20">
        <v>4624.8900000000003</v>
      </c>
      <c r="N13" s="20">
        <v>4761.1120000000001</v>
      </c>
      <c r="O13" s="20">
        <v>4367.4589999999998</v>
      </c>
      <c r="P13" s="20">
        <v>5307.5640000000003</v>
      </c>
      <c r="Q13" s="20">
        <f t="shared" si="0"/>
        <v>68310.929000000004</v>
      </c>
    </row>
    <row r="14" spans="1:17" ht="24" customHeight="1" x14ac:dyDescent="0.3">
      <c r="A14" s="1"/>
      <c r="B14" s="1" t="s">
        <v>312</v>
      </c>
      <c r="C14" s="1" t="s">
        <v>315</v>
      </c>
      <c r="D14" s="1" t="s">
        <v>316</v>
      </c>
      <c r="E14" s="20">
        <v>1.4999999999999999E-2</v>
      </c>
      <c r="F14" s="20">
        <v>13.090999999999999</v>
      </c>
      <c r="G14" s="20">
        <v>52.112000000000002</v>
      </c>
      <c r="H14" s="20">
        <v>299.28899999999999</v>
      </c>
      <c r="I14" s="20">
        <v>97.74</v>
      </c>
      <c r="J14" s="20">
        <v>242.416</v>
      </c>
      <c r="K14" s="20">
        <v>0</v>
      </c>
      <c r="L14" s="20">
        <v>0</v>
      </c>
      <c r="M14" s="20">
        <v>0</v>
      </c>
      <c r="N14" s="20">
        <v>45.49</v>
      </c>
      <c r="O14" s="20">
        <v>12.189</v>
      </c>
      <c r="P14" s="20">
        <v>0</v>
      </c>
      <c r="Q14" s="20">
        <f t="shared" si="0"/>
        <v>762.34199999999998</v>
      </c>
    </row>
    <row r="15" spans="1:17" ht="24" customHeight="1" x14ac:dyDescent="0.3">
      <c r="A15" s="1"/>
      <c r="B15" s="1" t="s">
        <v>317</v>
      </c>
      <c r="C15" s="1" t="s">
        <v>317</v>
      </c>
      <c r="D15" s="1" t="s">
        <v>318</v>
      </c>
      <c r="E15" s="20">
        <v>9272.5730000000003</v>
      </c>
      <c r="F15" s="20">
        <v>8850.9750000000004</v>
      </c>
      <c r="G15" s="20">
        <v>9785.1540000000005</v>
      </c>
      <c r="H15" s="20">
        <v>10352.023999999999</v>
      </c>
      <c r="I15" s="20">
        <v>9008.9</v>
      </c>
      <c r="J15" s="20">
        <v>9184.7250000000004</v>
      </c>
      <c r="K15" s="20">
        <v>7479.2060000000001</v>
      </c>
      <c r="L15" s="20">
        <v>6688.8010000000004</v>
      </c>
      <c r="M15" s="20">
        <v>6782.3860000000004</v>
      </c>
      <c r="N15" s="20">
        <v>6717.6289999999999</v>
      </c>
      <c r="O15" s="20">
        <v>6456.6589999999997</v>
      </c>
      <c r="P15" s="20">
        <v>5263.0339999999997</v>
      </c>
      <c r="Q15" s="20">
        <f t="shared" si="0"/>
        <v>95842.066000000006</v>
      </c>
    </row>
    <row r="16" spans="1:17" ht="24" customHeight="1" x14ac:dyDescent="0.3">
      <c r="A16" s="1"/>
      <c r="B16" s="1" t="s">
        <v>319</v>
      </c>
      <c r="C16" s="1" t="s">
        <v>320</v>
      </c>
      <c r="D16" s="1" t="s">
        <v>321</v>
      </c>
      <c r="E16" s="20">
        <v>0</v>
      </c>
      <c r="F16" s="20">
        <v>0</v>
      </c>
      <c r="G16" s="20">
        <v>208.108</v>
      </c>
      <c r="H16" s="20">
        <v>2017.99</v>
      </c>
      <c r="I16" s="20">
        <v>2481.5259999999998</v>
      </c>
      <c r="J16" s="20">
        <v>482.73899999999998</v>
      </c>
      <c r="K16" s="20">
        <v>0</v>
      </c>
      <c r="L16" s="20">
        <v>4.0000000000000001E-3</v>
      </c>
      <c r="M16" s="20">
        <v>32.073999999999998</v>
      </c>
      <c r="N16" s="20">
        <v>0</v>
      </c>
      <c r="O16" s="20">
        <v>87.6</v>
      </c>
      <c r="P16" s="20">
        <v>0</v>
      </c>
      <c r="Q16" s="20">
        <f t="shared" si="0"/>
        <v>5310.0409999999993</v>
      </c>
    </row>
    <row r="17" spans="1:17" ht="24" customHeight="1" x14ac:dyDescent="0.3">
      <c r="A17" s="1"/>
      <c r="B17" s="1" t="s">
        <v>319</v>
      </c>
      <c r="C17" s="1" t="s">
        <v>322</v>
      </c>
      <c r="D17" s="1" t="s">
        <v>323</v>
      </c>
      <c r="E17" s="20">
        <v>3064.855</v>
      </c>
      <c r="F17" s="20">
        <v>3016.83</v>
      </c>
      <c r="G17" s="20">
        <v>3003.5770000000002</v>
      </c>
      <c r="H17" s="20">
        <v>1000.671</v>
      </c>
      <c r="I17" s="20">
        <v>0</v>
      </c>
      <c r="J17" s="20">
        <v>2460.828</v>
      </c>
      <c r="K17" s="20">
        <v>2949.5569999999998</v>
      </c>
      <c r="L17" s="20">
        <v>2686.873</v>
      </c>
      <c r="M17" s="20">
        <v>2725.2959999999998</v>
      </c>
      <c r="N17" s="20">
        <v>2958.9879999999998</v>
      </c>
      <c r="O17" s="20">
        <v>2463.2939999999999</v>
      </c>
      <c r="P17" s="20">
        <v>2538.8389999999999</v>
      </c>
      <c r="Q17" s="20">
        <f t="shared" si="0"/>
        <v>28869.608</v>
      </c>
    </row>
    <row r="18" spans="1:17" ht="24" customHeight="1" x14ac:dyDescent="0.3">
      <c r="A18" s="1"/>
      <c r="B18" s="1" t="s">
        <v>324</v>
      </c>
      <c r="C18" s="1" t="s">
        <v>325</v>
      </c>
      <c r="D18" s="1" t="s">
        <v>326</v>
      </c>
      <c r="E18" s="20">
        <v>2062.31</v>
      </c>
      <c r="F18" s="20">
        <v>2281.6999999999998</v>
      </c>
      <c r="G18" s="20">
        <v>2551.81</v>
      </c>
      <c r="H18" s="20">
        <v>2436.4699999999998</v>
      </c>
      <c r="I18" s="20">
        <v>2207.8200000000002</v>
      </c>
      <c r="J18" s="20">
        <v>2118.0500000000002</v>
      </c>
      <c r="K18" s="20">
        <v>1857.89</v>
      </c>
      <c r="L18" s="20">
        <v>1609.15</v>
      </c>
      <c r="M18" s="20">
        <v>1664.62</v>
      </c>
      <c r="N18" s="20">
        <v>1784.59</v>
      </c>
      <c r="O18" s="20">
        <v>1525.72</v>
      </c>
      <c r="P18" s="20">
        <v>1677.72</v>
      </c>
      <c r="Q18" s="20">
        <f t="shared" si="0"/>
        <v>23777.850000000002</v>
      </c>
    </row>
    <row r="19" spans="1:17" ht="24" customHeight="1" x14ac:dyDescent="0.3">
      <c r="A19" s="1" t="s">
        <v>327</v>
      </c>
      <c r="B19" s="1" t="s">
        <v>328</v>
      </c>
      <c r="C19" s="1" t="s">
        <v>329</v>
      </c>
      <c r="D19" s="1" t="s">
        <v>330</v>
      </c>
      <c r="E19" s="20">
        <v>4717.26</v>
      </c>
      <c r="F19" s="20">
        <v>4878.58</v>
      </c>
      <c r="G19" s="20">
        <v>5628.75</v>
      </c>
      <c r="H19" s="20">
        <v>5558.9</v>
      </c>
      <c r="I19" s="20">
        <v>4945.9799999999996</v>
      </c>
      <c r="J19" s="20">
        <v>5067.16</v>
      </c>
      <c r="K19" s="20">
        <v>4365.1899999999996</v>
      </c>
      <c r="L19" s="20">
        <v>3550.12</v>
      </c>
      <c r="M19" s="20">
        <v>3213.58</v>
      </c>
      <c r="N19" s="20">
        <v>3323.12</v>
      </c>
      <c r="O19" s="20">
        <v>3172.7</v>
      </c>
      <c r="P19" s="20">
        <v>3927.48</v>
      </c>
      <c r="Q19" s="20">
        <f t="shared" si="0"/>
        <v>52348.820000000007</v>
      </c>
    </row>
    <row r="20" spans="1:17" ht="24" customHeight="1" x14ac:dyDescent="0.3">
      <c r="A20" s="1"/>
      <c r="B20" s="1" t="s">
        <v>331</v>
      </c>
      <c r="C20" s="1" t="s">
        <v>332</v>
      </c>
      <c r="D20" s="1" t="s">
        <v>333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f t="shared" si="0"/>
        <v>0</v>
      </c>
    </row>
    <row r="21" spans="1:17" ht="24" customHeight="1" x14ac:dyDescent="0.25">
      <c r="A21" s="1"/>
      <c r="B21" s="1" t="s">
        <v>331</v>
      </c>
      <c r="C21" s="1" t="s">
        <v>334</v>
      </c>
      <c r="D21" s="1" t="s">
        <v>335</v>
      </c>
      <c r="E21" s="20">
        <v>3826.5</v>
      </c>
      <c r="F21" s="20">
        <v>3785.6849999999999</v>
      </c>
      <c r="G21" s="20">
        <v>4321.616</v>
      </c>
      <c r="H21" s="20">
        <v>4431.6030000000001</v>
      </c>
      <c r="I21" s="20">
        <v>4106.826</v>
      </c>
      <c r="J21" s="20">
        <v>4126.6019999999999</v>
      </c>
      <c r="K21" s="20">
        <v>3677.569</v>
      </c>
      <c r="L21" s="20">
        <v>3177.7190000000001</v>
      </c>
      <c r="M21" s="20">
        <v>3024.4479999999999</v>
      </c>
      <c r="N21" s="20">
        <v>3175.0450000000001</v>
      </c>
      <c r="O21" s="20">
        <v>2954.99</v>
      </c>
      <c r="P21" s="20">
        <v>3366.4949999999999</v>
      </c>
      <c r="Q21" s="20">
        <f t="shared" si="0"/>
        <v>43975.097999999998</v>
      </c>
    </row>
    <row r="22" spans="1:17" ht="24" customHeight="1" x14ac:dyDescent="0.25">
      <c r="A22" s="1"/>
      <c r="B22" s="1" t="s">
        <v>336</v>
      </c>
      <c r="C22" s="1" t="s">
        <v>337</v>
      </c>
      <c r="D22" s="1" t="s">
        <v>338</v>
      </c>
      <c r="E22" s="20">
        <v>7392.4750000000004</v>
      </c>
      <c r="F22" s="20">
        <v>7518.2539999999999</v>
      </c>
      <c r="G22" s="20">
        <v>8335.4809999999998</v>
      </c>
      <c r="H22" s="20">
        <v>8606.5529999999999</v>
      </c>
      <c r="I22" s="20">
        <v>7912.6750000000002</v>
      </c>
      <c r="J22" s="20">
        <v>7985.8630000000003</v>
      </c>
      <c r="K22" s="20">
        <v>6972.5529999999999</v>
      </c>
      <c r="L22" s="20">
        <v>6391.1719999999996</v>
      </c>
      <c r="M22" s="20">
        <v>5993.5839999999998</v>
      </c>
      <c r="N22" s="20">
        <v>6055.2579999999998</v>
      </c>
      <c r="O22" s="20">
        <v>5578.2110000000002</v>
      </c>
      <c r="P22" s="20">
        <v>6473.2749999999996</v>
      </c>
      <c r="Q22" s="20">
        <f t="shared" si="0"/>
        <v>85215.353999999992</v>
      </c>
    </row>
    <row r="23" spans="1:17" ht="24" customHeight="1" x14ac:dyDescent="0.25">
      <c r="A23" s="1"/>
      <c r="B23" s="1" t="s">
        <v>339</v>
      </c>
      <c r="C23" s="1" t="s">
        <v>340</v>
      </c>
      <c r="D23" s="1" t="s">
        <v>341</v>
      </c>
      <c r="E23" s="20">
        <v>2327.0030000000002</v>
      </c>
      <c r="F23" s="20">
        <v>2555.058</v>
      </c>
      <c r="G23" s="20">
        <v>2891.62</v>
      </c>
      <c r="H23" s="20">
        <v>2741.8310000000001</v>
      </c>
      <c r="I23" s="20">
        <v>2458.8290000000002</v>
      </c>
      <c r="J23" s="20">
        <v>2486.8220000000001</v>
      </c>
      <c r="K23" s="20">
        <v>2237.038</v>
      </c>
      <c r="L23" s="20">
        <v>2021.913</v>
      </c>
      <c r="M23" s="20">
        <v>1786.713</v>
      </c>
      <c r="N23" s="20">
        <v>1779.222</v>
      </c>
      <c r="O23" s="20">
        <v>1673.7470000000001</v>
      </c>
      <c r="P23" s="20">
        <v>1946.9169999999999</v>
      </c>
      <c r="Q23" s="20">
        <f t="shared" si="0"/>
        <v>26906.713</v>
      </c>
    </row>
    <row r="24" spans="1:17" ht="24" customHeight="1" x14ac:dyDescent="0.25">
      <c r="A24" s="1" t="s">
        <v>343</v>
      </c>
      <c r="B24" s="1" t="s">
        <v>344</v>
      </c>
      <c r="C24" s="1" t="s">
        <v>345</v>
      </c>
      <c r="D24" s="1" t="s">
        <v>346</v>
      </c>
      <c r="E24" s="20">
        <v>8138.5810000000001</v>
      </c>
      <c r="F24" s="20">
        <v>9062.4449999999997</v>
      </c>
      <c r="G24" s="20">
        <v>9532.8089999999993</v>
      </c>
      <c r="H24" s="20">
        <v>10012.357</v>
      </c>
      <c r="I24" s="20">
        <v>8962.3950000000004</v>
      </c>
      <c r="J24" s="20">
        <v>9168.9359999999997</v>
      </c>
      <c r="K24" s="20">
        <v>8230.4359999999997</v>
      </c>
      <c r="L24" s="20">
        <v>4766.4049999999997</v>
      </c>
      <c r="M24" s="20">
        <v>3633.8119999999999</v>
      </c>
      <c r="N24" s="20">
        <v>4705.973</v>
      </c>
      <c r="O24" s="20">
        <v>4276.66</v>
      </c>
      <c r="P24" s="20">
        <v>5634.7849999999999</v>
      </c>
      <c r="Q24" s="20">
        <f t="shared" si="0"/>
        <v>86125.594000000012</v>
      </c>
    </row>
    <row r="25" spans="1:17" ht="24" customHeight="1" x14ac:dyDescent="0.25">
      <c r="A25" s="1"/>
      <c r="B25" s="1" t="s">
        <v>344</v>
      </c>
      <c r="C25" s="1" t="s">
        <v>347</v>
      </c>
      <c r="D25" s="1" t="s">
        <v>348</v>
      </c>
      <c r="E25" s="20">
        <v>8124.2950000000001</v>
      </c>
      <c r="F25" s="20">
        <v>8911.2260000000006</v>
      </c>
      <c r="G25" s="20">
        <v>8992.0439999999999</v>
      </c>
      <c r="H25" s="20">
        <v>8948.4480000000003</v>
      </c>
      <c r="I25" s="20">
        <v>8071.6319999999996</v>
      </c>
      <c r="J25" s="20">
        <v>7866.2269999999999</v>
      </c>
      <c r="K25" s="20">
        <v>7029.9769999999999</v>
      </c>
      <c r="L25" s="20">
        <v>7276.0230000000001</v>
      </c>
      <c r="M25" s="20">
        <v>4701.027</v>
      </c>
      <c r="N25" s="20">
        <v>4586.4930000000004</v>
      </c>
      <c r="O25" s="20">
        <v>3834.2109999999998</v>
      </c>
      <c r="P25" s="20">
        <v>4228.8440000000001</v>
      </c>
      <c r="Q25" s="20">
        <f t="shared" si="0"/>
        <v>82570.447</v>
      </c>
    </row>
    <row r="26" spans="1:17" ht="24" customHeight="1" x14ac:dyDescent="0.25">
      <c r="A26" s="1"/>
      <c r="B26" s="1" t="s">
        <v>344</v>
      </c>
      <c r="C26" s="1" t="s">
        <v>349</v>
      </c>
      <c r="D26" s="1" t="s">
        <v>350</v>
      </c>
      <c r="E26" s="20">
        <v>0</v>
      </c>
      <c r="F26" s="20">
        <v>4.7E-2</v>
      </c>
      <c r="G26" s="20">
        <v>0</v>
      </c>
      <c r="H26" s="20">
        <v>55.268000000000001</v>
      </c>
      <c r="I26" s="20">
        <v>1.3320000000000001</v>
      </c>
      <c r="J26" s="20">
        <v>0</v>
      </c>
      <c r="K26" s="20">
        <v>0</v>
      </c>
      <c r="L26" s="20">
        <v>0</v>
      </c>
      <c r="M26" s="20">
        <v>13.065</v>
      </c>
      <c r="N26" s="20">
        <v>100.511</v>
      </c>
      <c r="O26" s="20">
        <v>103.91</v>
      </c>
      <c r="P26" s="20">
        <v>86.858000000000004</v>
      </c>
      <c r="Q26" s="20">
        <f t="shared" si="0"/>
        <v>360.99100000000004</v>
      </c>
    </row>
    <row r="27" spans="1:17" ht="24" customHeight="1" x14ac:dyDescent="0.25">
      <c r="A27" s="1"/>
      <c r="B27" s="1" t="s">
        <v>351</v>
      </c>
      <c r="C27" s="23" t="s">
        <v>352</v>
      </c>
      <c r="D27" s="1" t="s">
        <v>353</v>
      </c>
      <c r="E27" s="20">
        <v>3880.9</v>
      </c>
      <c r="F27" s="20">
        <v>4350.2</v>
      </c>
      <c r="G27" s="20">
        <v>4457</v>
      </c>
      <c r="H27" s="20">
        <v>4542.8999999999996</v>
      </c>
      <c r="I27" s="20">
        <v>4002.1</v>
      </c>
      <c r="J27" s="20">
        <v>3908.4</v>
      </c>
      <c r="K27" s="20">
        <v>3408.5</v>
      </c>
      <c r="L27" s="20">
        <v>3411.3</v>
      </c>
      <c r="M27" s="20">
        <v>3554.7</v>
      </c>
      <c r="N27" s="20">
        <v>3698.6</v>
      </c>
      <c r="O27" s="20">
        <v>3243.7</v>
      </c>
      <c r="P27" s="20">
        <v>3460.8</v>
      </c>
      <c r="Q27" s="20">
        <f t="shared" si="0"/>
        <v>45919.1</v>
      </c>
    </row>
    <row r="28" spans="1:17" ht="24" customHeight="1" x14ac:dyDescent="0.25">
      <c r="A28" s="1"/>
      <c r="B28" s="1" t="s">
        <v>354</v>
      </c>
      <c r="C28" s="23" t="s">
        <v>355</v>
      </c>
      <c r="D28" s="1" t="s">
        <v>356</v>
      </c>
      <c r="E28" s="20">
        <v>5538.1</v>
      </c>
      <c r="F28" s="20">
        <v>6040.1</v>
      </c>
      <c r="G28" s="20">
        <v>6724.5</v>
      </c>
      <c r="H28" s="20">
        <v>6847.6</v>
      </c>
      <c r="I28" s="20">
        <v>6039</v>
      </c>
      <c r="J28" s="20">
        <v>5669.8</v>
      </c>
      <c r="K28" s="20">
        <v>5005</v>
      </c>
      <c r="L28" s="20">
        <v>4866.8999999999996</v>
      </c>
      <c r="M28" s="20">
        <v>4888.3</v>
      </c>
      <c r="N28" s="20">
        <v>5546.3</v>
      </c>
      <c r="O28" s="20">
        <v>4729.1000000000004</v>
      </c>
      <c r="P28" s="20">
        <v>5175.6000000000004</v>
      </c>
      <c r="Q28" s="20">
        <f t="shared" si="0"/>
        <v>67070.300000000017</v>
      </c>
    </row>
    <row r="29" spans="1:17" ht="24" customHeight="1" x14ac:dyDescent="0.25">
      <c r="A29" s="1" t="s">
        <v>357</v>
      </c>
      <c r="B29" s="1" t="s">
        <v>358</v>
      </c>
      <c r="C29" s="1" t="s">
        <v>359</v>
      </c>
      <c r="D29" s="1" t="s">
        <v>360</v>
      </c>
      <c r="E29" s="20">
        <v>777.86500000000001</v>
      </c>
      <c r="F29" s="20">
        <v>850.80399999999997</v>
      </c>
      <c r="G29" s="20">
        <v>966.505</v>
      </c>
      <c r="H29" s="20">
        <v>931.68600000000004</v>
      </c>
      <c r="I29" s="20">
        <v>847.35500000000002</v>
      </c>
      <c r="J29" s="20">
        <v>803.85599999999999</v>
      </c>
      <c r="K29" s="20">
        <v>745.75599999999997</v>
      </c>
      <c r="L29" s="20">
        <v>610</v>
      </c>
      <c r="M29" s="20">
        <v>617.88300000000004</v>
      </c>
      <c r="N29" s="20">
        <v>679.31799999999998</v>
      </c>
      <c r="O29" s="20">
        <v>577.88300000000004</v>
      </c>
      <c r="P29" s="20">
        <v>661.92700000000002</v>
      </c>
      <c r="Q29" s="20">
        <f t="shared" si="0"/>
        <v>9070.8379999999997</v>
      </c>
    </row>
    <row r="30" spans="1:17" ht="24" customHeight="1" x14ac:dyDescent="0.25">
      <c r="A30" s="1"/>
      <c r="B30" s="1" t="s">
        <v>358</v>
      </c>
      <c r="C30" s="1" t="s">
        <v>361</v>
      </c>
      <c r="D30" s="1" t="s">
        <v>362</v>
      </c>
      <c r="E30" s="20">
        <v>451.67700000000002</v>
      </c>
      <c r="F30" s="20">
        <v>459.38799999999998</v>
      </c>
      <c r="G30" s="20">
        <v>525.34199999999998</v>
      </c>
      <c r="H30" s="20">
        <v>538.05999999999995</v>
      </c>
      <c r="I30" s="20">
        <v>487.83</v>
      </c>
      <c r="J30" s="20">
        <v>493.35399999999998</v>
      </c>
      <c r="K30" s="20">
        <v>428.91500000000002</v>
      </c>
      <c r="L30" s="20">
        <v>358.45699999999999</v>
      </c>
      <c r="M30" s="20">
        <v>346.64100000000002</v>
      </c>
      <c r="N30" s="20">
        <v>373.25599999999997</v>
      </c>
      <c r="O30" s="20">
        <v>334.815</v>
      </c>
      <c r="P30" s="20">
        <v>389.137</v>
      </c>
      <c r="Q30" s="20">
        <f t="shared" si="0"/>
        <v>5186.8719999999994</v>
      </c>
    </row>
    <row r="31" spans="1:17" ht="24" customHeight="1" x14ac:dyDescent="0.25">
      <c r="A31" s="1"/>
      <c r="B31" s="1" t="s">
        <v>363</v>
      </c>
      <c r="C31" s="1" t="s">
        <v>364</v>
      </c>
      <c r="D31" s="1" t="s">
        <v>365</v>
      </c>
      <c r="E31" s="20">
        <v>1237.1320000000001</v>
      </c>
      <c r="F31" s="20">
        <v>1484.21</v>
      </c>
      <c r="G31" s="20">
        <v>1939.1510000000001</v>
      </c>
      <c r="H31" s="20">
        <v>1787.056</v>
      </c>
      <c r="I31" s="20">
        <v>257.06</v>
      </c>
      <c r="J31" s="20">
        <v>0</v>
      </c>
      <c r="K31" s="20">
        <v>635.23699999999997</v>
      </c>
      <c r="L31" s="20">
        <v>1199.5730000000001</v>
      </c>
      <c r="M31" s="20">
        <v>1131.204</v>
      </c>
      <c r="N31" s="20">
        <v>1075.5260000000001</v>
      </c>
      <c r="O31" s="20">
        <v>1101.7239999999999</v>
      </c>
      <c r="P31" s="20">
        <v>1301.5029999999999</v>
      </c>
      <c r="Q31" s="20">
        <f t="shared" si="0"/>
        <v>13149.376000000002</v>
      </c>
    </row>
    <row r="32" spans="1:17" ht="24" customHeight="1" x14ac:dyDescent="0.25">
      <c r="A32" s="1"/>
      <c r="B32" s="1" t="s">
        <v>366</v>
      </c>
      <c r="C32" s="1" t="s">
        <v>367</v>
      </c>
      <c r="D32" s="1" t="s">
        <v>368</v>
      </c>
      <c r="E32" s="20">
        <v>0</v>
      </c>
      <c r="F32" s="20">
        <v>587.61500000000001</v>
      </c>
      <c r="G32" s="20">
        <v>0</v>
      </c>
      <c r="H32" s="20">
        <v>840.54300000000001</v>
      </c>
      <c r="I32" s="20">
        <v>0</v>
      </c>
      <c r="J32" s="20">
        <v>0</v>
      </c>
      <c r="K32" s="20">
        <v>68.2</v>
      </c>
      <c r="L32" s="20">
        <v>417.72199999999998</v>
      </c>
      <c r="M32" s="20">
        <v>10.244</v>
      </c>
      <c r="N32" s="20">
        <v>101.73699999999999</v>
      </c>
      <c r="O32" s="20">
        <v>0</v>
      </c>
      <c r="P32" s="20">
        <v>0</v>
      </c>
      <c r="Q32" s="20">
        <f t="shared" si="0"/>
        <v>2026.0609999999999</v>
      </c>
    </row>
    <row r="33" spans="1:17" ht="24" customHeight="1" x14ac:dyDescent="0.25">
      <c r="A33" s="1"/>
      <c r="B33" s="1" t="s">
        <v>366</v>
      </c>
      <c r="C33" s="1" t="s">
        <v>369</v>
      </c>
      <c r="D33" s="1" t="s">
        <v>370</v>
      </c>
      <c r="E33" s="20">
        <v>4281.9470000000001</v>
      </c>
      <c r="F33" s="20">
        <v>3275.0909999999999</v>
      </c>
      <c r="G33" s="20">
        <v>3966.2289999999998</v>
      </c>
      <c r="H33" s="20">
        <v>3141.2289999999998</v>
      </c>
      <c r="I33" s="20">
        <v>3403.2510000000002</v>
      </c>
      <c r="J33" s="20">
        <v>4188.2250000000004</v>
      </c>
      <c r="K33" s="20">
        <v>2672.6509999999998</v>
      </c>
      <c r="L33" s="20">
        <v>2276.4490000000001</v>
      </c>
      <c r="M33" s="20">
        <v>2916.6210000000001</v>
      </c>
      <c r="N33" s="20">
        <v>2815.9169999999999</v>
      </c>
      <c r="O33" s="20">
        <v>2080.7440000000001</v>
      </c>
      <c r="P33" s="20">
        <v>2520.6379999999999</v>
      </c>
      <c r="Q33" s="20">
        <f t="shared" si="0"/>
        <v>37538.991999999998</v>
      </c>
    </row>
    <row r="34" spans="1:17" ht="24" customHeight="1" x14ac:dyDescent="0.25">
      <c r="A34" s="1"/>
      <c r="B34" s="1" t="s">
        <v>371</v>
      </c>
      <c r="C34" s="1" t="s">
        <v>371</v>
      </c>
      <c r="D34" s="1" t="s">
        <v>372</v>
      </c>
      <c r="E34" s="20">
        <v>12434.22</v>
      </c>
      <c r="F34" s="20">
        <v>12856.81</v>
      </c>
      <c r="G34" s="20">
        <v>13242.31</v>
      </c>
      <c r="H34" s="20">
        <v>13756.54</v>
      </c>
      <c r="I34" s="20">
        <v>12228.9</v>
      </c>
      <c r="J34" s="20">
        <v>12185.01</v>
      </c>
      <c r="K34" s="20">
        <v>11784.86</v>
      </c>
      <c r="L34" s="20">
        <v>11121.68</v>
      </c>
      <c r="M34" s="20">
        <v>11048.46</v>
      </c>
      <c r="N34" s="20">
        <v>11640.47</v>
      </c>
      <c r="O34" s="20">
        <v>10286.27</v>
      </c>
      <c r="P34" s="20">
        <v>11550.77</v>
      </c>
      <c r="Q34" s="20">
        <f t="shared" si="0"/>
        <v>144136.29999999996</v>
      </c>
    </row>
    <row r="35" spans="1:17" ht="24" customHeight="1" x14ac:dyDescent="0.25">
      <c r="A35" s="1" t="s">
        <v>375</v>
      </c>
      <c r="B35" s="1" t="s">
        <v>376</v>
      </c>
      <c r="C35" s="1" t="s">
        <v>377</v>
      </c>
      <c r="D35" s="1" t="s">
        <v>378</v>
      </c>
      <c r="E35" s="20">
        <v>3960.5540000000001</v>
      </c>
      <c r="F35" s="20">
        <v>4105.1660000000002</v>
      </c>
      <c r="G35" s="20">
        <v>4228.9629999999997</v>
      </c>
      <c r="H35" s="20">
        <v>4283.0379999999996</v>
      </c>
      <c r="I35" s="20">
        <v>3792.326</v>
      </c>
      <c r="J35" s="20">
        <v>3764.732</v>
      </c>
      <c r="K35" s="20">
        <v>3657.5360000000001</v>
      </c>
      <c r="L35" s="20">
        <v>3675.9589999999998</v>
      </c>
      <c r="M35" s="20">
        <v>3835.87</v>
      </c>
      <c r="N35" s="20">
        <v>4164.0690000000004</v>
      </c>
      <c r="O35" s="20">
        <v>3601.2449999999999</v>
      </c>
      <c r="P35" s="20">
        <v>3834.2260000000001</v>
      </c>
      <c r="Q35" s="20">
        <f t="shared" si="0"/>
        <v>46903.684000000008</v>
      </c>
    </row>
    <row r="36" spans="1:17" ht="24" customHeight="1" x14ac:dyDescent="0.25">
      <c r="A36" s="1"/>
      <c r="B36" s="1" t="s">
        <v>376</v>
      </c>
      <c r="C36" s="1" t="s">
        <v>379</v>
      </c>
      <c r="D36" s="1" t="s">
        <v>380</v>
      </c>
      <c r="E36" s="20">
        <v>4973.3130000000001</v>
      </c>
      <c r="F36" s="20">
        <v>5621.5990000000002</v>
      </c>
      <c r="G36" s="20">
        <v>5844.8379999999997</v>
      </c>
      <c r="H36" s="20">
        <v>5832.2039999999997</v>
      </c>
      <c r="I36" s="20">
        <v>5313.0420000000004</v>
      </c>
      <c r="J36" s="20">
        <v>5313.7039999999997</v>
      </c>
      <c r="K36" s="20">
        <v>4814.09</v>
      </c>
      <c r="L36" s="20">
        <v>4928.9549999999999</v>
      </c>
      <c r="M36" s="20">
        <v>5352.0550000000003</v>
      </c>
      <c r="N36" s="20">
        <v>5825.0950000000003</v>
      </c>
      <c r="O36" s="20">
        <v>5355.2740000000003</v>
      </c>
      <c r="P36" s="20">
        <v>6001.0290000000005</v>
      </c>
      <c r="Q36" s="20">
        <f t="shared" si="0"/>
        <v>65175.197999999997</v>
      </c>
    </row>
    <row r="37" spans="1:17" ht="24" customHeight="1" x14ac:dyDescent="0.25">
      <c r="A37" s="1"/>
      <c r="B37" s="1" t="s">
        <v>381</v>
      </c>
      <c r="C37" s="1" t="s">
        <v>381</v>
      </c>
      <c r="D37" s="1" t="s">
        <v>382</v>
      </c>
      <c r="E37" s="20">
        <v>11570.35</v>
      </c>
      <c r="F37" s="20">
        <v>12185.94</v>
      </c>
      <c r="G37" s="20">
        <v>12940.7</v>
      </c>
      <c r="H37" s="20">
        <v>12855.5</v>
      </c>
      <c r="I37" s="20">
        <v>12149.03</v>
      </c>
      <c r="J37" s="20">
        <v>11915.66</v>
      </c>
      <c r="K37" s="20">
        <v>10729.94</v>
      </c>
      <c r="L37" s="20">
        <v>10448.709999999999</v>
      </c>
      <c r="M37" s="20">
        <v>10518.53</v>
      </c>
      <c r="N37" s="20">
        <v>11281.61</v>
      </c>
      <c r="O37" s="20">
        <v>9646.8799999999992</v>
      </c>
      <c r="P37" s="20">
        <v>7933.22</v>
      </c>
      <c r="Q37" s="20">
        <f t="shared" si="0"/>
        <v>134176.07</v>
      </c>
    </row>
    <row r="38" spans="1:17" ht="24" customHeight="1" x14ac:dyDescent="0.25">
      <c r="A38" s="1"/>
      <c r="B38" s="1" t="s">
        <v>383</v>
      </c>
      <c r="C38" s="1" t="s">
        <v>384</v>
      </c>
      <c r="D38" s="1" t="s">
        <v>385</v>
      </c>
      <c r="E38" s="20">
        <v>2051.8490000000002</v>
      </c>
      <c r="F38" s="20">
        <v>1966.259</v>
      </c>
      <c r="G38" s="20">
        <v>1614.623</v>
      </c>
      <c r="H38" s="20">
        <v>1820.288</v>
      </c>
      <c r="I38" s="20">
        <v>1880.9159999999999</v>
      </c>
      <c r="J38" s="20">
        <v>1682.5840000000001</v>
      </c>
      <c r="K38" s="20">
        <v>1850.365</v>
      </c>
      <c r="L38" s="20">
        <v>1862.1590000000001</v>
      </c>
      <c r="M38" s="20">
        <v>1822.106</v>
      </c>
      <c r="N38" s="20">
        <v>1981.404</v>
      </c>
      <c r="O38" s="20">
        <v>1776.4670000000001</v>
      </c>
      <c r="P38" s="20">
        <v>1884.9970000000001</v>
      </c>
      <c r="Q38" s="20">
        <f t="shared" si="0"/>
        <v>22194.017</v>
      </c>
    </row>
    <row r="39" spans="1:17" ht="24" customHeight="1" x14ac:dyDescent="0.25">
      <c r="A39" s="1"/>
      <c r="B39" s="1"/>
      <c r="C39" s="23" t="s">
        <v>386</v>
      </c>
      <c r="D39" s="1" t="s">
        <v>387</v>
      </c>
      <c r="E39" s="20">
        <v>6496.6</v>
      </c>
      <c r="F39" s="20">
        <v>6684.5</v>
      </c>
      <c r="G39" s="20">
        <v>6626</v>
      </c>
      <c r="H39" s="20">
        <v>6462.7</v>
      </c>
      <c r="I39" s="20">
        <v>6376</v>
      </c>
      <c r="J39" s="20">
        <v>6053.7</v>
      </c>
      <c r="K39" s="20">
        <v>5919.8</v>
      </c>
      <c r="L39" s="20">
        <v>6509.3</v>
      </c>
      <c r="M39" s="20">
        <v>6689.3</v>
      </c>
      <c r="N39" s="20">
        <v>6843.4</v>
      </c>
      <c r="O39" s="20">
        <v>6226.7</v>
      </c>
      <c r="P39" s="20">
        <v>6741.4</v>
      </c>
      <c r="Q39" s="20">
        <f t="shared" si="0"/>
        <v>77629.400000000009</v>
      </c>
    </row>
    <row r="40" spans="1:17" ht="24" customHeight="1" x14ac:dyDescent="0.25">
      <c r="A40" s="1" t="s">
        <v>389</v>
      </c>
      <c r="B40" s="1" t="s">
        <v>390</v>
      </c>
      <c r="C40" s="1" t="s">
        <v>391</v>
      </c>
      <c r="D40" s="1" t="s">
        <v>392</v>
      </c>
      <c r="E40" s="20">
        <v>9397.2000000000007</v>
      </c>
      <c r="F40" s="20">
        <v>9963.5300000000007</v>
      </c>
      <c r="G40" s="20">
        <v>9130.74</v>
      </c>
      <c r="H40" s="20">
        <v>5726.54</v>
      </c>
      <c r="I40" s="20">
        <v>4247.78</v>
      </c>
      <c r="J40" s="20">
        <v>4258.41</v>
      </c>
      <c r="K40" s="20">
        <v>4078.06</v>
      </c>
      <c r="L40" s="20">
        <v>3964.42</v>
      </c>
      <c r="M40" s="20">
        <v>4013.53</v>
      </c>
      <c r="N40" s="20">
        <v>4370.54</v>
      </c>
      <c r="O40" s="20">
        <v>3935.8</v>
      </c>
      <c r="P40" s="20">
        <v>4271.4399999999996</v>
      </c>
      <c r="Q40" s="20">
        <f t="shared" si="0"/>
        <v>67357.989999999991</v>
      </c>
    </row>
    <row r="41" spans="1:17" ht="24" customHeight="1" x14ac:dyDescent="0.25">
      <c r="A41" s="1"/>
      <c r="B41" s="1"/>
      <c r="C41" s="1" t="s">
        <v>393</v>
      </c>
      <c r="D41" s="1" t="s">
        <v>394</v>
      </c>
      <c r="E41" s="20">
        <v>0</v>
      </c>
      <c r="F41" s="20">
        <v>0</v>
      </c>
      <c r="G41" s="20">
        <v>0</v>
      </c>
      <c r="H41" s="20">
        <v>6444.41</v>
      </c>
      <c r="I41" s="20">
        <v>9393.5</v>
      </c>
      <c r="J41" s="20">
        <v>9721.0499999999993</v>
      </c>
      <c r="K41" s="20">
        <v>8331.2900000000009</v>
      </c>
      <c r="L41" s="20">
        <v>7990.61</v>
      </c>
      <c r="M41" s="20">
        <v>8409.36</v>
      </c>
      <c r="N41" s="20">
        <v>9287.5499999999993</v>
      </c>
      <c r="O41" s="20">
        <v>8164.31</v>
      </c>
      <c r="P41" s="20">
        <v>8466.48</v>
      </c>
      <c r="Q41" s="20">
        <f t="shared" si="0"/>
        <v>76208.56</v>
      </c>
    </row>
    <row r="42" spans="1:17" ht="24" customHeight="1" x14ac:dyDescent="0.25">
      <c r="A42" s="1"/>
      <c r="B42" s="1" t="s">
        <v>390</v>
      </c>
      <c r="C42" s="1" t="s">
        <v>395</v>
      </c>
      <c r="D42" s="1" t="s">
        <v>396</v>
      </c>
      <c r="E42" s="20">
        <v>9962.7800000000007</v>
      </c>
      <c r="F42" s="20">
        <v>9943.7999999999993</v>
      </c>
      <c r="G42" s="20">
        <v>9616.27</v>
      </c>
      <c r="H42" s="20">
        <v>6734.22</v>
      </c>
      <c r="I42" s="20">
        <v>6124.07</v>
      </c>
      <c r="J42" s="20">
        <v>5994.74</v>
      </c>
      <c r="K42" s="20">
        <v>5492.77</v>
      </c>
      <c r="L42" s="20">
        <v>5638.53</v>
      </c>
      <c r="M42" s="20">
        <v>5808.78</v>
      </c>
      <c r="N42" s="20">
        <v>6175.65</v>
      </c>
      <c r="O42" s="20">
        <v>5314.8</v>
      </c>
      <c r="P42" s="20">
        <v>5996.27</v>
      </c>
      <c r="Q42" s="20">
        <f t="shared" si="0"/>
        <v>82802.679999999993</v>
      </c>
    </row>
    <row r="43" spans="1:17" ht="24" customHeight="1" x14ac:dyDescent="0.25">
      <c r="A43" s="1" t="s">
        <v>401</v>
      </c>
      <c r="B43" s="1" t="s">
        <v>402</v>
      </c>
      <c r="C43" s="1" t="s">
        <v>403</v>
      </c>
      <c r="D43" s="1" t="s">
        <v>404</v>
      </c>
      <c r="E43" s="20">
        <v>8079.83</v>
      </c>
      <c r="F43" s="20">
        <v>8330.61</v>
      </c>
      <c r="G43" s="20">
        <v>6243.24</v>
      </c>
      <c r="H43" s="20">
        <v>5991.12</v>
      </c>
      <c r="I43" s="20">
        <v>6015.72</v>
      </c>
      <c r="J43" s="20">
        <v>5684.2</v>
      </c>
      <c r="K43" s="20">
        <v>6306.95</v>
      </c>
      <c r="L43" s="20">
        <v>6325.66</v>
      </c>
      <c r="M43" s="20">
        <v>6292.79</v>
      </c>
      <c r="N43" s="20">
        <v>6610.92</v>
      </c>
      <c r="O43" s="20">
        <v>7420.11</v>
      </c>
      <c r="P43" s="20">
        <v>8266.07</v>
      </c>
      <c r="Q43" s="20">
        <f t="shared" si="0"/>
        <v>81567.22</v>
      </c>
    </row>
    <row r="44" spans="1:17" ht="24" customHeight="1" x14ac:dyDescent="0.25">
      <c r="A44" s="1"/>
      <c r="B44" s="1"/>
      <c r="C44" s="1" t="s">
        <v>405</v>
      </c>
      <c r="D44" s="1" t="s">
        <v>406</v>
      </c>
      <c r="E44" s="20">
        <v>7831.2</v>
      </c>
      <c r="F44" s="20">
        <v>8031.32</v>
      </c>
      <c r="G44" s="20">
        <v>7817.74</v>
      </c>
      <c r="H44" s="20">
        <v>8206.11</v>
      </c>
      <c r="I44" s="20">
        <v>7893.86</v>
      </c>
      <c r="J44" s="20">
        <v>7570.03</v>
      </c>
      <c r="K44" s="20">
        <v>7696.21</v>
      </c>
      <c r="L44" s="20">
        <v>7267.57</v>
      </c>
      <c r="M44" s="20">
        <v>7872.06</v>
      </c>
      <c r="N44" s="20">
        <v>8860.1200000000008</v>
      </c>
      <c r="O44" s="20">
        <v>7991.96</v>
      </c>
      <c r="P44" s="20">
        <v>8908.99</v>
      </c>
      <c r="Q44" s="20">
        <f t="shared" si="0"/>
        <v>95947.170000000013</v>
      </c>
    </row>
    <row r="45" spans="1:17" ht="24" customHeight="1" x14ac:dyDescent="0.25">
      <c r="A45" s="1"/>
      <c r="B45" s="1"/>
      <c r="C45" s="1" t="s">
        <v>407</v>
      </c>
      <c r="D45" s="1" t="s">
        <v>408</v>
      </c>
      <c r="E45" s="20">
        <v>11315.18</v>
      </c>
      <c r="F45" s="20">
        <v>11037.52</v>
      </c>
      <c r="G45" s="20">
        <v>10994.56</v>
      </c>
      <c r="H45" s="20">
        <v>10753.78</v>
      </c>
      <c r="I45" s="20">
        <v>10484</v>
      </c>
      <c r="J45" s="20">
        <v>10725.85</v>
      </c>
      <c r="K45" s="20">
        <v>10617.17</v>
      </c>
      <c r="L45" s="20">
        <v>11258.22</v>
      </c>
      <c r="M45" s="20">
        <v>11418.51</v>
      </c>
      <c r="N45" s="20">
        <v>12348.1</v>
      </c>
      <c r="O45" s="20">
        <v>12114.15</v>
      </c>
      <c r="P45" s="20">
        <v>12332.97</v>
      </c>
      <c r="Q45" s="20">
        <f t="shared" si="0"/>
        <v>135400.00999999998</v>
      </c>
    </row>
    <row r="46" spans="1:17" ht="24" customHeight="1" x14ac:dyDescent="0.25">
      <c r="A46" s="1"/>
      <c r="B46" s="1"/>
      <c r="C46" s="1" t="s">
        <v>409</v>
      </c>
      <c r="D46" s="1" t="s">
        <v>410</v>
      </c>
      <c r="E46" s="20">
        <v>11552.215</v>
      </c>
      <c r="F46" s="20">
        <v>12279.999</v>
      </c>
      <c r="G46" s="20">
        <v>13624.132</v>
      </c>
      <c r="H46" s="20">
        <v>12930.696</v>
      </c>
      <c r="I46" s="20">
        <v>11612.672</v>
      </c>
      <c r="J46" s="20">
        <v>11291.18</v>
      </c>
      <c r="K46" s="20">
        <v>7003.3440000000001</v>
      </c>
      <c r="L46" s="20">
        <v>8908.8430000000008</v>
      </c>
      <c r="M46" s="20">
        <v>9749.893</v>
      </c>
      <c r="N46" s="20">
        <v>9918.7039999999997</v>
      </c>
      <c r="O46" s="20">
        <v>7455.9489999999996</v>
      </c>
      <c r="P46" s="20">
        <v>7518.1409999999996</v>
      </c>
      <c r="Q46" s="20">
        <f t="shared" si="0"/>
        <v>123845.768</v>
      </c>
    </row>
    <row r="47" spans="1:17" ht="24" customHeight="1" x14ac:dyDescent="0.25">
      <c r="A47" s="1"/>
      <c r="B47" s="1"/>
      <c r="C47" s="1" t="s">
        <v>411</v>
      </c>
      <c r="D47" s="1" t="s">
        <v>412</v>
      </c>
      <c r="E47" s="20">
        <v>11082.834000000001</v>
      </c>
      <c r="F47" s="20">
        <v>11703.31</v>
      </c>
      <c r="G47" s="20">
        <v>13093.713</v>
      </c>
      <c r="H47" s="20">
        <v>12341.348</v>
      </c>
      <c r="I47" s="20">
        <v>11162.777</v>
      </c>
      <c r="J47" s="20">
        <v>10867.352000000001</v>
      </c>
      <c r="K47" s="20">
        <v>11419.233</v>
      </c>
      <c r="L47" s="20">
        <v>10388.844999999999</v>
      </c>
      <c r="M47" s="20">
        <v>11888.031000000001</v>
      </c>
      <c r="N47" s="20">
        <v>12645.311</v>
      </c>
      <c r="O47" s="20">
        <v>10294.74</v>
      </c>
      <c r="P47" s="20">
        <v>10487.921</v>
      </c>
      <c r="Q47" s="20">
        <f t="shared" si="0"/>
        <v>137375.41500000001</v>
      </c>
    </row>
    <row r="48" spans="1:17" ht="24" customHeight="1" x14ac:dyDescent="0.25">
      <c r="A48" s="1"/>
      <c r="B48" s="1" t="s">
        <v>383</v>
      </c>
      <c r="C48" s="1" t="s">
        <v>413</v>
      </c>
      <c r="D48" s="1" t="s">
        <v>414</v>
      </c>
      <c r="E48" s="20">
        <v>4491.5879999999997</v>
      </c>
      <c r="F48" s="20">
        <v>4560.5889999999999</v>
      </c>
      <c r="G48" s="20">
        <v>4380.8180000000002</v>
      </c>
      <c r="H48" s="20">
        <v>4705.4809999999998</v>
      </c>
      <c r="I48" s="20">
        <v>4438.192</v>
      </c>
      <c r="J48" s="20">
        <v>4419.6379999999999</v>
      </c>
      <c r="K48" s="20">
        <v>4443.9219999999996</v>
      </c>
      <c r="L48" s="20">
        <v>4370.2250000000004</v>
      </c>
      <c r="M48" s="20">
        <v>4434.598</v>
      </c>
      <c r="N48" s="20">
        <v>4747.2020000000002</v>
      </c>
      <c r="O48" s="20">
        <v>4329.1940000000004</v>
      </c>
      <c r="P48" s="20">
        <v>4744.1679999999997</v>
      </c>
      <c r="Q48" s="20">
        <f t="shared" si="0"/>
        <v>54065.614999999991</v>
      </c>
    </row>
    <row r="49" spans="1:17" ht="24" customHeight="1" x14ac:dyDescent="0.25">
      <c r="A49" s="1" t="s">
        <v>416</v>
      </c>
      <c r="B49" s="1" t="s">
        <v>417</v>
      </c>
      <c r="C49" s="1" t="s">
        <v>418</v>
      </c>
      <c r="D49" s="1" t="s">
        <v>419</v>
      </c>
      <c r="E49" s="20">
        <v>7758.05</v>
      </c>
      <c r="F49" s="20">
        <v>7922.5</v>
      </c>
      <c r="G49" s="20">
        <v>8831.3700000000008</v>
      </c>
      <c r="H49" s="20">
        <v>9510.6299999999992</v>
      </c>
      <c r="I49" s="20">
        <v>8887.2000000000007</v>
      </c>
      <c r="J49" s="20">
        <v>8785.58</v>
      </c>
      <c r="K49" s="20">
        <v>7708.38</v>
      </c>
      <c r="L49" s="20">
        <v>7358.01</v>
      </c>
      <c r="M49" s="20">
        <v>7193.66</v>
      </c>
      <c r="N49" s="20">
        <v>7603.84</v>
      </c>
      <c r="O49" s="20">
        <v>6926.55</v>
      </c>
      <c r="P49" s="20">
        <v>8244.36</v>
      </c>
      <c r="Q49" s="20">
        <f t="shared" si="0"/>
        <v>96730.13</v>
      </c>
    </row>
    <row r="50" spans="1:17" ht="24" customHeight="1" x14ac:dyDescent="0.25">
      <c r="A50" s="1"/>
      <c r="B50" s="1" t="s">
        <v>417</v>
      </c>
      <c r="C50" s="1" t="s">
        <v>420</v>
      </c>
      <c r="D50" s="1" t="s">
        <v>421</v>
      </c>
      <c r="E50" s="20">
        <v>9183.8799999999992</v>
      </c>
      <c r="F50" s="20">
        <v>8972.2900000000009</v>
      </c>
      <c r="G50" s="20">
        <v>8556.2999999999993</v>
      </c>
      <c r="H50" s="20">
        <v>9220.39</v>
      </c>
      <c r="I50" s="20">
        <v>8672.98</v>
      </c>
      <c r="J50" s="20">
        <v>8640.49</v>
      </c>
      <c r="K50" s="20">
        <v>7831.57</v>
      </c>
      <c r="L50" s="20">
        <v>7248.07</v>
      </c>
      <c r="M50" s="20">
        <v>7089.74</v>
      </c>
      <c r="N50" s="20">
        <v>7720.43</v>
      </c>
      <c r="O50" s="20">
        <v>7008.48</v>
      </c>
      <c r="P50" s="20">
        <v>7865.17</v>
      </c>
      <c r="Q50" s="20">
        <f t="shared" si="0"/>
        <v>98009.790000000008</v>
      </c>
    </row>
    <row r="51" spans="1:17" ht="22.5" customHeight="1" x14ac:dyDescent="0.25">
      <c r="A51" s="1"/>
      <c r="B51" s="1" t="s">
        <v>417</v>
      </c>
      <c r="C51" s="40" t="s">
        <v>422</v>
      </c>
      <c r="D51" s="1"/>
      <c r="E51" s="20">
        <v>12772</v>
      </c>
      <c r="F51" s="20">
        <v>13120</v>
      </c>
      <c r="G51" s="20">
        <v>13843</v>
      </c>
      <c r="H51" s="20">
        <v>14042</v>
      </c>
      <c r="I51" s="20">
        <v>12579</v>
      </c>
      <c r="J51" s="20">
        <v>12330</v>
      </c>
      <c r="K51" s="20">
        <v>11428</v>
      </c>
      <c r="L51" s="20">
        <v>10534</v>
      </c>
      <c r="M51" s="20">
        <v>10630</v>
      </c>
      <c r="N51" s="20">
        <v>11423</v>
      </c>
      <c r="O51" s="20">
        <v>10666</v>
      </c>
      <c r="P51" s="20">
        <v>11619</v>
      </c>
      <c r="Q51" s="20">
        <f t="shared" si="0"/>
        <v>144986</v>
      </c>
    </row>
    <row r="52" spans="1:17" ht="24" customHeight="1" x14ac:dyDescent="0.25">
      <c r="A52" s="1" t="s">
        <v>424</v>
      </c>
      <c r="B52" s="1" t="s">
        <v>424</v>
      </c>
      <c r="C52" s="1" t="s">
        <v>424</v>
      </c>
      <c r="D52" s="1" t="s">
        <v>425</v>
      </c>
      <c r="E52" s="20">
        <v>4262.3500000000004</v>
      </c>
      <c r="F52" s="20">
        <v>4974.4399999999996</v>
      </c>
      <c r="G52" s="20">
        <v>4480.42</v>
      </c>
      <c r="H52" s="20">
        <v>3928.06</v>
      </c>
      <c r="I52" s="20">
        <v>4564.28</v>
      </c>
      <c r="J52" s="20">
        <v>4284.79</v>
      </c>
      <c r="K52" s="20">
        <v>4765.1899999999996</v>
      </c>
      <c r="L52" s="20">
        <v>4236.6000000000004</v>
      </c>
      <c r="M52" s="20">
        <v>4566.62</v>
      </c>
      <c r="N52" s="20">
        <v>4402.17</v>
      </c>
      <c r="O52" s="20">
        <v>3275.05</v>
      </c>
      <c r="P52" s="20">
        <v>3716.47</v>
      </c>
      <c r="Q52" s="20">
        <f t="shared" si="0"/>
        <v>51456.44</v>
      </c>
    </row>
    <row r="53" spans="1:17" ht="24" customHeight="1" x14ac:dyDescent="0.25">
      <c r="A53" s="1"/>
      <c r="B53" s="1" t="s">
        <v>426</v>
      </c>
      <c r="C53" s="1" t="s">
        <v>427</v>
      </c>
      <c r="D53" s="1" t="s">
        <v>428</v>
      </c>
      <c r="E53" s="20">
        <v>352.964</v>
      </c>
      <c r="F53" s="20">
        <v>394.149</v>
      </c>
      <c r="G53" s="20">
        <v>391.56700000000001</v>
      </c>
      <c r="H53" s="20">
        <v>346.78300000000002</v>
      </c>
      <c r="I53" s="20">
        <v>344.49599999999998</v>
      </c>
      <c r="J53" s="20">
        <v>326.13400000000001</v>
      </c>
      <c r="K53" s="20">
        <v>335.37200000000001</v>
      </c>
      <c r="L53" s="20">
        <v>314.55700000000002</v>
      </c>
      <c r="M53" s="20">
        <v>369.57799999999997</v>
      </c>
      <c r="N53" s="20">
        <v>415.46</v>
      </c>
      <c r="O53" s="20">
        <v>342.97899999999998</v>
      </c>
      <c r="P53" s="20">
        <v>341.53300000000002</v>
      </c>
      <c r="Q53" s="20">
        <f t="shared" si="0"/>
        <v>4275.5720000000001</v>
      </c>
    </row>
    <row r="54" spans="1:17" ht="24" customHeight="1" x14ac:dyDescent="0.25">
      <c r="A54" s="1" t="s">
        <v>434</v>
      </c>
      <c r="B54" s="1" t="s">
        <v>435</v>
      </c>
      <c r="C54" s="1" t="s">
        <v>435</v>
      </c>
      <c r="D54" s="1" t="s">
        <v>436</v>
      </c>
      <c r="E54" s="20">
        <v>8750.7919999999995</v>
      </c>
      <c r="F54" s="20">
        <v>9160.1280000000006</v>
      </c>
      <c r="G54" s="20">
        <v>9855.6859999999997</v>
      </c>
      <c r="H54" s="20">
        <v>9142.31</v>
      </c>
      <c r="I54" s="20">
        <v>9476.5619999999999</v>
      </c>
      <c r="J54" s="20">
        <v>9046.02</v>
      </c>
      <c r="K54" s="20">
        <v>8244.8089999999993</v>
      </c>
      <c r="L54" s="20">
        <v>7995.808</v>
      </c>
      <c r="M54" s="20">
        <v>7766.91</v>
      </c>
      <c r="N54" s="20">
        <v>8117.1019999999999</v>
      </c>
      <c r="O54" s="20">
        <v>7278.5770000000002</v>
      </c>
      <c r="P54" s="20">
        <v>8374.1360000000004</v>
      </c>
      <c r="Q54" s="20">
        <f t="shared" si="0"/>
        <v>103208.84</v>
      </c>
    </row>
    <row r="55" spans="1:17" ht="24" customHeight="1" x14ac:dyDescent="0.25">
      <c r="A55" s="1"/>
      <c r="B55" s="1" t="s">
        <v>437</v>
      </c>
      <c r="C55" s="1" t="s">
        <v>438</v>
      </c>
      <c r="D55" s="1" t="s">
        <v>439</v>
      </c>
      <c r="E55" s="20">
        <v>5993.92</v>
      </c>
      <c r="F55" s="20">
        <v>7741.97</v>
      </c>
      <c r="G55" s="20">
        <v>9558.6</v>
      </c>
      <c r="H55" s="20">
        <v>9834.49</v>
      </c>
      <c r="I55" s="20">
        <v>8405.8799999999992</v>
      </c>
      <c r="J55" s="20">
        <v>8256.9699999999993</v>
      </c>
      <c r="K55" s="20">
        <v>7310</v>
      </c>
      <c r="L55" s="20">
        <v>6988.3</v>
      </c>
      <c r="M55" s="20">
        <v>6830.87</v>
      </c>
      <c r="N55" s="20">
        <v>7745.27</v>
      </c>
      <c r="O55" s="20">
        <v>6642.78</v>
      </c>
      <c r="P55" s="20">
        <v>6061.3</v>
      </c>
      <c r="Q55" s="20">
        <f t="shared" si="0"/>
        <v>91370.35</v>
      </c>
    </row>
    <row r="56" spans="1:17" ht="24" customHeight="1" x14ac:dyDescent="0.25">
      <c r="A56" s="1"/>
      <c r="B56" s="1" t="s">
        <v>437</v>
      </c>
      <c r="C56" s="1" t="s">
        <v>440</v>
      </c>
      <c r="D56" s="1" t="s">
        <v>441</v>
      </c>
      <c r="E56" s="20">
        <v>13985.51</v>
      </c>
      <c r="F56" s="20">
        <v>15898.71</v>
      </c>
      <c r="G56" s="20">
        <v>15372.82</v>
      </c>
      <c r="H56" s="20">
        <v>14993.77</v>
      </c>
      <c r="I56" s="20">
        <v>13133.41</v>
      </c>
      <c r="J56" s="20">
        <v>14146.94</v>
      </c>
      <c r="K56" s="20">
        <v>12790.78</v>
      </c>
      <c r="L56" s="20">
        <v>12426.13</v>
      </c>
      <c r="M56" s="20">
        <v>11927.84</v>
      </c>
      <c r="N56" s="20">
        <v>12881.41</v>
      </c>
      <c r="O56" s="20">
        <v>11622.43</v>
      </c>
      <c r="P56" s="20">
        <v>12077.68</v>
      </c>
      <c r="Q56" s="20">
        <f t="shared" si="0"/>
        <v>161257.43</v>
      </c>
    </row>
    <row r="57" spans="1:17" ht="24" customHeight="1" x14ac:dyDescent="0.25">
      <c r="A57" s="1" t="s">
        <v>508</v>
      </c>
      <c r="B57" s="1" t="s">
        <v>509</v>
      </c>
      <c r="C57" s="1" t="s">
        <v>510</v>
      </c>
      <c r="D57" s="1" t="s">
        <v>511</v>
      </c>
      <c r="E57" s="20">
        <v>2645</v>
      </c>
      <c r="F57" s="20">
        <v>69.64</v>
      </c>
      <c r="G57" s="20">
        <v>2842.38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f t="shared" si="0"/>
        <v>5557.02</v>
      </c>
    </row>
    <row r="58" spans="1:17" ht="24" customHeight="1" x14ac:dyDescent="0.25">
      <c r="A58" s="1" t="s">
        <v>520</v>
      </c>
      <c r="B58" s="1" t="s">
        <v>521</v>
      </c>
      <c r="C58" s="1" t="s">
        <v>522</v>
      </c>
      <c r="D58" s="1" t="s">
        <v>523</v>
      </c>
      <c r="E58" s="20">
        <v>10861.35</v>
      </c>
      <c r="F58" s="20">
        <v>10538.91</v>
      </c>
      <c r="G58" s="20">
        <v>10328.4</v>
      </c>
      <c r="H58" s="20">
        <v>10895.83</v>
      </c>
      <c r="I58" s="20">
        <v>9734.86</v>
      </c>
      <c r="J58" s="20">
        <v>8296.7000000000007</v>
      </c>
      <c r="K58" s="20">
        <v>7798.72</v>
      </c>
      <c r="L58" s="20">
        <v>7482.58</v>
      </c>
      <c r="M58" s="20">
        <v>7462.65</v>
      </c>
      <c r="N58" s="20">
        <v>8103.32</v>
      </c>
      <c r="O58" s="20">
        <v>7143.45</v>
      </c>
      <c r="P58" s="20">
        <v>8063.09</v>
      </c>
      <c r="Q58" s="20">
        <f t="shared" si="0"/>
        <v>106709.86</v>
      </c>
    </row>
    <row r="59" spans="1:17" ht="24" customHeight="1" x14ac:dyDescent="0.25">
      <c r="A59" s="1"/>
      <c r="B59" s="1" t="s">
        <v>521</v>
      </c>
      <c r="C59" s="1" t="s">
        <v>524</v>
      </c>
      <c r="D59" s="1" t="s">
        <v>525</v>
      </c>
      <c r="E59" s="20">
        <v>4971.12</v>
      </c>
      <c r="F59" s="20">
        <v>4084.24</v>
      </c>
      <c r="G59" s="20">
        <v>3509.7</v>
      </c>
      <c r="H59" s="20">
        <v>3692.95</v>
      </c>
      <c r="I59" s="20">
        <v>3166.62</v>
      </c>
      <c r="J59" s="20">
        <v>4667.71</v>
      </c>
      <c r="K59" s="20">
        <v>4883.29</v>
      </c>
      <c r="L59" s="20">
        <v>3536.33</v>
      </c>
      <c r="M59" s="20">
        <v>3410.74</v>
      </c>
      <c r="N59" s="20">
        <v>5380.33</v>
      </c>
      <c r="O59" s="20">
        <v>3956.88</v>
      </c>
      <c r="P59" s="20">
        <v>3668.64</v>
      </c>
      <c r="Q59" s="20">
        <f t="shared" si="0"/>
        <v>48928.549999999996</v>
      </c>
    </row>
    <row r="60" spans="1:17" ht="24" customHeight="1" x14ac:dyDescent="0.25">
      <c r="A60" s="1"/>
      <c r="B60" s="1" t="s">
        <v>526</v>
      </c>
      <c r="C60" s="1" t="s">
        <v>527</v>
      </c>
      <c r="D60" s="1" t="s">
        <v>528</v>
      </c>
      <c r="E60" s="20">
        <v>11563.86</v>
      </c>
      <c r="F60" s="20">
        <v>10100.44</v>
      </c>
      <c r="G60" s="20">
        <v>11050.5</v>
      </c>
      <c r="H60" s="20">
        <v>9549.14</v>
      </c>
      <c r="I60" s="20">
        <v>9199.15</v>
      </c>
      <c r="J60" s="20">
        <v>8830.36</v>
      </c>
      <c r="K60" s="20">
        <v>7015.82</v>
      </c>
      <c r="L60" s="20">
        <v>6931.37</v>
      </c>
      <c r="M60" s="20">
        <v>7572.59</v>
      </c>
      <c r="N60" s="20">
        <v>8804.02</v>
      </c>
      <c r="O60" s="20">
        <v>7058.75</v>
      </c>
      <c r="P60" s="20">
        <v>8276.07</v>
      </c>
      <c r="Q60" s="20">
        <f t="shared" si="0"/>
        <v>105952.07</v>
      </c>
    </row>
    <row r="61" spans="1:17" ht="24" customHeight="1" x14ac:dyDescent="0.25">
      <c r="A61" s="1"/>
      <c r="B61" s="1" t="s">
        <v>526</v>
      </c>
      <c r="C61" s="1" t="s">
        <v>529</v>
      </c>
      <c r="D61" s="1" t="s">
        <v>530</v>
      </c>
      <c r="E61" s="20">
        <v>7287.02</v>
      </c>
      <c r="F61" s="20">
        <v>4773.21</v>
      </c>
      <c r="G61" s="20">
        <v>4267.8599999999997</v>
      </c>
      <c r="H61" s="20">
        <v>4522.76</v>
      </c>
      <c r="I61" s="20">
        <v>4883.96</v>
      </c>
      <c r="J61" s="20">
        <v>4907.13</v>
      </c>
      <c r="K61" s="20">
        <v>4683.5600000000004</v>
      </c>
      <c r="L61" s="20">
        <v>4300.6099999999997</v>
      </c>
      <c r="M61" s="20">
        <v>4810.62</v>
      </c>
      <c r="N61" s="20">
        <v>5549.1</v>
      </c>
      <c r="O61" s="20">
        <v>4007.75</v>
      </c>
      <c r="P61" s="20">
        <v>3845.66</v>
      </c>
      <c r="Q61" s="20">
        <f t="shared" si="0"/>
        <v>57839.240000000005</v>
      </c>
    </row>
    <row r="62" spans="1:17" ht="24" customHeight="1" x14ac:dyDescent="0.25">
      <c r="A62" s="45" t="s">
        <v>691</v>
      </c>
      <c r="B62" s="46"/>
      <c r="C62" s="46"/>
      <c r="D62" s="47"/>
      <c r="E62" s="16">
        <f>SUM(E3:E61)</f>
        <v>331195.30999999994</v>
      </c>
      <c r="F62" s="16">
        <f t="shared" ref="F62:P62" si="1">SUM(F3:F61)</f>
        <v>334941.86099999998</v>
      </c>
      <c r="G62" s="16">
        <f t="shared" si="1"/>
        <v>355604.61199999985</v>
      </c>
      <c r="H62" s="16">
        <f t="shared" si="1"/>
        <v>344006.4580000001</v>
      </c>
      <c r="I62" s="16">
        <f t="shared" si="1"/>
        <v>317566.82900000003</v>
      </c>
      <c r="J62" s="16">
        <f t="shared" si="1"/>
        <v>326910.30900000001</v>
      </c>
      <c r="K62" s="16">
        <f t="shared" si="1"/>
        <v>296467.95199999999</v>
      </c>
      <c r="L62" s="16">
        <f t="shared" si="1"/>
        <v>278319.88200000004</v>
      </c>
      <c r="M62" s="16">
        <f t="shared" si="1"/>
        <v>276745.99900000007</v>
      </c>
      <c r="N62" s="16">
        <f t="shared" si="1"/>
        <v>298128.03699999995</v>
      </c>
      <c r="O62" s="16">
        <f t="shared" si="1"/>
        <v>262791.48899999994</v>
      </c>
      <c r="P62" s="16">
        <f t="shared" si="1"/>
        <v>283096.05900000001</v>
      </c>
      <c r="Q62" s="16">
        <f t="shared" si="0"/>
        <v>3705774.7970000003</v>
      </c>
    </row>
    <row r="63" spans="1:17" ht="24" customHeight="1" x14ac:dyDescent="0.25">
      <c r="A63" s="51" t="s">
        <v>692</v>
      </c>
      <c r="B63" s="52"/>
      <c r="C63" s="52"/>
      <c r="D63" s="53"/>
      <c r="E63" s="25">
        <f>E62/1000</f>
        <v>331.19530999999995</v>
      </c>
      <c r="F63" s="25">
        <f t="shared" ref="F63:P63" si="2">F62/1000</f>
        <v>334.94186099999996</v>
      </c>
      <c r="G63" s="25">
        <f t="shared" si="2"/>
        <v>355.60461199999986</v>
      </c>
      <c r="H63" s="25">
        <f t="shared" si="2"/>
        <v>344.00645800000012</v>
      </c>
      <c r="I63" s="25">
        <f t="shared" si="2"/>
        <v>317.56682900000004</v>
      </c>
      <c r="J63" s="25">
        <f t="shared" si="2"/>
        <v>326.91030899999998</v>
      </c>
      <c r="K63" s="25">
        <f t="shared" si="2"/>
        <v>296.46795199999997</v>
      </c>
      <c r="L63" s="25">
        <f t="shared" si="2"/>
        <v>278.31988200000006</v>
      </c>
      <c r="M63" s="25">
        <f t="shared" si="2"/>
        <v>276.7459990000001</v>
      </c>
      <c r="N63" s="25">
        <f t="shared" si="2"/>
        <v>298.12803699999995</v>
      </c>
      <c r="O63" s="25">
        <f t="shared" si="2"/>
        <v>262.79148899999996</v>
      </c>
      <c r="P63" s="25">
        <f t="shared" si="2"/>
        <v>283.09605900000003</v>
      </c>
      <c r="Q63" s="26">
        <f t="shared" si="0"/>
        <v>3705.7747970000005</v>
      </c>
    </row>
    <row r="64" spans="1:17" ht="24" customHeight="1" x14ac:dyDescent="0.25">
      <c r="A64" s="61" t="s">
        <v>713</v>
      </c>
      <c r="B64" s="61"/>
      <c r="C64" s="61"/>
      <c r="D64" s="62" t="s">
        <v>708</v>
      </c>
      <c r="E64" s="1">
        <v>1660.5</v>
      </c>
      <c r="F64" s="1">
        <v>1950</v>
      </c>
      <c r="G64" s="1">
        <v>0</v>
      </c>
      <c r="H64" s="1">
        <v>0</v>
      </c>
      <c r="I64" s="1">
        <v>130.5</v>
      </c>
      <c r="J64" s="1">
        <v>4212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f>SUM(E64:P64)</f>
        <v>7953</v>
      </c>
    </row>
    <row r="65" spans="1:17" ht="24" customHeight="1" x14ac:dyDescent="0.25">
      <c r="A65" s="61"/>
      <c r="B65" s="61"/>
      <c r="C65" s="61"/>
      <c r="D65" s="62" t="s">
        <v>709</v>
      </c>
      <c r="E65" s="1">
        <v>1581</v>
      </c>
      <c r="F65" s="1">
        <v>1865</v>
      </c>
      <c r="G65" s="1">
        <v>0</v>
      </c>
      <c r="H65" s="1">
        <v>0</v>
      </c>
      <c r="I65" s="1">
        <v>128</v>
      </c>
      <c r="J65" s="1">
        <v>4108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f>SUM(E65:P65)</f>
        <v>7682</v>
      </c>
    </row>
    <row r="66" spans="1:17" ht="24" customHeight="1" x14ac:dyDescent="0.25">
      <c r="A66" s="63" t="s">
        <v>714</v>
      </c>
      <c r="B66" s="64"/>
      <c r="C66" s="64"/>
      <c r="D66" s="65"/>
      <c r="E66" s="66">
        <f>E62+E64+E65</f>
        <v>334436.80999999994</v>
      </c>
      <c r="F66" s="66">
        <f t="shared" ref="F66:Q66" si="3">F62+F64+F65</f>
        <v>338756.86099999998</v>
      </c>
      <c r="G66" s="66">
        <f t="shared" si="3"/>
        <v>355604.61199999985</v>
      </c>
      <c r="H66" s="66">
        <f t="shared" si="3"/>
        <v>344006.4580000001</v>
      </c>
      <c r="I66" s="66">
        <f t="shared" si="3"/>
        <v>317825.32900000003</v>
      </c>
      <c r="J66" s="66">
        <f t="shared" si="3"/>
        <v>335230.30900000001</v>
      </c>
      <c r="K66" s="66">
        <f t="shared" si="3"/>
        <v>296467.95199999999</v>
      </c>
      <c r="L66" s="66">
        <f t="shared" si="3"/>
        <v>278319.88200000004</v>
      </c>
      <c r="M66" s="66">
        <f t="shared" si="3"/>
        <v>276745.99900000007</v>
      </c>
      <c r="N66" s="66">
        <f t="shared" si="3"/>
        <v>298128.03699999995</v>
      </c>
      <c r="O66" s="66">
        <f t="shared" si="3"/>
        <v>262791.48899999994</v>
      </c>
      <c r="P66" s="66">
        <f t="shared" si="3"/>
        <v>283096.05900000001</v>
      </c>
      <c r="Q66" s="66">
        <f t="shared" si="3"/>
        <v>3721409.7970000003</v>
      </c>
    </row>
  </sheetData>
  <mergeCells count="5">
    <mergeCell ref="A1:Q1"/>
    <mergeCell ref="A62:D62"/>
    <mergeCell ref="A63:D63"/>
    <mergeCell ref="A64:C65"/>
    <mergeCell ref="A66:D66"/>
  </mergeCells>
  <pageMargins left="0.7" right="0.7" top="0.75" bottom="0.75" header="0.3" footer="0.3"/>
  <ignoredErrors>
    <ignoredError sqref="E62:F62 G62:P6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1"/>
  <sheetViews>
    <sheetView tabSelected="1" topLeftCell="A94" workbookViewId="0">
      <selection activeCell="C286" sqref="C286"/>
    </sheetView>
  </sheetViews>
  <sheetFormatPr defaultRowHeight="22.5" customHeight="1" x14ac:dyDescent="0.25"/>
  <cols>
    <col min="1" max="2" width="18.42578125" customWidth="1"/>
    <col min="3" max="3" width="20.7109375" customWidth="1"/>
    <col min="4" max="4" width="14.42578125" customWidth="1"/>
    <col min="5" max="5" width="14.85546875" customWidth="1"/>
    <col min="6" max="6" width="13.42578125" customWidth="1"/>
    <col min="7" max="8" width="13.85546875" customWidth="1"/>
    <col min="9" max="9" width="14" customWidth="1"/>
    <col min="10" max="10" width="12.140625" customWidth="1"/>
    <col min="11" max="11" width="13.42578125" customWidth="1"/>
    <col min="12" max="13" width="14" customWidth="1"/>
    <col min="14" max="15" width="13" customWidth="1"/>
    <col min="16" max="16" width="13.42578125" customWidth="1"/>
    <col min="17" max="17" width="13.7109375" style="18" customWidth="1"/>
  </cols>
  <sheetData>
    <row r="1" spans="1:17" ht="22.5" customHeight="1" x14ac:dyDescent="0.3">
      <c r="A1" s="41" t="s">
        <v>704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7" ht="22.5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17">
        <v>45017</v>
      </c>
      <c r="F2" s="17">
        <v>45047</v>
      </c>
      <c r="G2" s="17">
        <v>45078</v>
      </c>
      <c r="H2" s="17">
        <v>45108</v>
      </c>
      <c r="I2" s="17">
        <v>45139</v>
      </c>
      <c r="J2" s="17">
        <v>45170</v>
      </c>
      <c r="K2" s="17">
        <v>45200</v>
      </c>
      <c r="L2" s="17">
        <v>45231</v>
      </c>
      <c r="M2" s="17">
        <v>45261</v>
      </c>
      <c r="N2" s="17">
        <v>45292</v>
      </c>
      <c r="O2" s="17">
        <v>45323</v>
      </c>
      <c r="P2" s="17">
        <v>45352</v>
      </c>
      <c r="Q2" s="19" t="s">
        <v>702</v>
      </c>
    </row>
    <row r="3" spans="1:17" ht="22.5" customHeight="1" x14ac:dyDescent="0.3">
      <c r="A3" s="1" t="s">
        <v>4</v>
      </c>
      <c r="B3" s="1" t="s">
        <v>5</v>
      </c>
      <c r="C3" s="1" t="s">
        <v>6</v>
      </c>
      <c r="D3" s="1" t="s">
        <v>7</v>
      </c>
      <c r="E3" s="20">
        <v>10826.95102</v>
      </c>
      <c r="F3" s="20">
        <v>9459.7401699999791</v>
      </c>
      <c r="G3" s="20">
        <v>7987.5300999999899</v>
      </c>
      <c r="H3" s="20">
        <v>7575.4297799999904</v>
      </c>
      <c r="I3" s="20">
        <v>7302.9231799999898</v>
      </c>
      <c r="J3" s="20">
        <v>7068.3212399999902</v>
      </c>
      <c r="K3" s="20">
        <v>7060.8387700000003</v>
      </c>
      <c r="L3" s="20">
        <v>6431.0975399999998</v>
      </c>
      <c r="M3" s="20">
        <v>7695.8694400000004</v>
      </c>
      <c r="N3" s="20">
        <v>8023.4647200000099</v>
      </c>
      <c r="O3" s="20">
        <v>6609.82024</v>
      </c>
      <c r="P3" s="20">
        <v>6722.87481999999</v>
      </c>
      <c r="Q3" s="20">
        <f>SUM(E3:P3)</f>
        <v>92764.861019999924</v>
      </c>
    </row>
    <row r="4" spans="1:17" ht="22.5" customHeight="1" x14ac:dyDescent="0.3">
      <c r="A4" s="1"/>
      <c r="B4" s="1"/>
      <c r="C4" s="1" t="s">
        <v>8</v>
      </c>
      <c r="D4" s="1" t="s">
        <v>9</v>
      </c>
      <c r="E4" s="20">
        <v>3768.75063</v>
      </c>
      <c r="F4" s="20">
        <v>1897.29871</v>
      </c>
      <c r="G4" s="20">
        <v>2092.31718</v>
      </c>
      <c r="H4" s="20">
        <v>8010.7486799999997</v>
      </c>
      <c r="I4" s="20">
        <v>7244.0354499999903</v>
      </c>
      <c r="J4" s="20">
        <v>7062.42328000001</v>
      </c>
      <c r="K4" s="20">
        <v>7262.90949</v>
      </c>
      <c r="L4" s="20">
        <v>7565.8141900000001</v>
      </c>
      <c r="M4" s="20">
        <v>8456.7668799999992</v>
      </c>
      <c r="N4" s="20">
        <v>6210.50024999999</v>
      </c>
      <c r="O4" s="20">
        <v>4079.7240299999999</v>
      </c>
      <c r="P4" s="20">
        <v>2844.5405799999999</v>
      </c>
      <c r="Q4" s="20">
        <f t="shared" ref="Q4:Q67" si="0">SUM(E4:P4)</f>
        <v>66495.829349999971</v>
      </c>
    </row>
    <row r="5" spans="1:17" ht="22.5" customHeight="1" x14ac:dyDescent="0.3">
      <c r="A5" s="1"/>
      <c r="B5" s="1"/>
      <c r="C5" s="1" t="s">
        <v>10</v>
      </c>
      <c r="D5" s="1" t="s">
        <v>11</v>
      </c>
      <c r="E5" s="20">
        <v>4719.65409</v>
      </c>
      <c r="F5" s="20">
        <v>5730.8481300000003</v>
      </c>
      <c r="G5" s="20">
        <v>6392.7435400000004</v>
      </c>
      <c r="H5" s="20">
        <v>5200.6750000000002</v>
      </c>
      <c r="I5" s="20">
        <v>4572.8509300000096</v>
      </c>
      <c r="J5" s="20">
        <v>4621.5773799999997</v>
      </c>
      <c r="K5" s="20">
        <v>4088.6802699999998</v>
      </c>
      <c r="L5" s="20">
        <v>3875.5122900000001</v>
      </c>
      <c r="M5" s="20">
        <v>4649.7496000000001</v>
      </c>
      <c r="N5" s="20">
        <v>4963.1118999999799</v>
      </c>
      <c r="O5" s="20">
        <v>4058.05448999999</v>
      </c>
      <c r="P5" s="20">
        <v>4028.1055000000001</v>
      </c>
      <c r="Q5" s="20">
        <f t="shared" si="0"/>
        <v>56901.563119999977</v>
      </c>
    </row>
    <row r="6" spans="1:17" ht="22.5" customHeight="1" x14ac:dyDescent="0.3">
      <c r="A6" s="1"/>
      <c r="B6" s="1"/>
      <c r="C6" s="1" t="s">
        <v>12</v>
      </c>
      <c r="D6" s="1" t="s">
        <v>13</v>
      </c>
      <c r="E6" s="20">
        <v>2208.71578000001</v>
      </c>
      <c r="F6" s="20">
        <v>2540.66165</v>
      </c>
      <c r="G6" s="20">
        <v>4191.7613499999998</v>
      </c>
      <c r="H6" s="20">
        <v>3128.9221899999998</v>
      </c>
      <c r="I6" s="20">
        <v>2485.5159400000098</v>
      </c>
      <c r="J6" s="20">
        <v>2351.2306899999999</v>
      </c>
      <c r="K6" s="20">
        <v>1828.00054</v>
      </c>
      <c r="L6" s="20">
        <v>1623.79438</v>
      </c>
      <c r="M6" s="20">
        <v>1829.77826</v>
      </c>
      <c r="N6" s="20">
        <v>1968.60196</v>
      </c>
      <c r="O6" s="20">
        <v>1689.24315</v>
      </c>
      <c r="P6" s="20">
        <v>1631.7840799999999</v>
      </c>
      <c r="Q6" s="20">
        <f t="shared" si="0"/>
        <v>27478.009970000017</v>
      </c>
    </row>
    <row r="7" spans="1:17" ht="22.5" customHeight="1" x14ac:dyDescent="0.3">
      <c r="A7" s="1"/>
      <c r="B7" s="1" t="s">
        <v>14</v>
      </c>
      <c r="C7" s="1" t="s">
        <v>15</v>
      </c>
      <c r="D7" s="1" t="s">
        <v>16</v>
      </c>
      <c r="E7" s="20">
        <v>7284.1948899999998</v>
      </c>
      <c r="F7" s="20">
        <v>8784.3668400000006</v>
      </c>
      <c r="G7" s="20">
        <v>9119.7814199999902</v>
      </c>
      <c r="H7" s="20">
        <v>7920.7082700000101</v>
      </c>
      <c r="I7" s="20">
        <v>7336.5417200000002</v>
      </c>
      <c r="J7" s="20">
        <v>7229.8635400000103</v>
      </c>
      <c r="K7" s="20">
        <v>6566.9368100000002</v>
      </c>
      <c r="L7" s="20">
        <v>5819.2756499999996</v>
      </c>
      <c r="M7" s="20">
        <v>6699.1840700000002</v>
      </c>
      <c r="N7" s="20">
        <v>7120.8848400000197</v>
      </c>
      <c r="O7" s="20">
        <v>5949.2074700000103</v>
      </c>
      <c r="P7" s="20">
        <v>6121.8675700000003</v>
      </c>
      <c r="Q7" s="20">
        <f t="shared" si="0"/>
        <v>85952.81309000004</v>
      </c>
    </row>
    <row r="8" spans="1:17" ht="22.5" customHeight="1" x14ac:dyDescent="0.3">
      <c r="A8" s="1"/>
      <c r="B8" s="1" t="s">
        <v>17</v>
      </c>
      <c r="C8" s="23" t="s">
        <v>18</v>
      </c>
      <c r="D8" s="1"/>
      <c r="E8" s="20">
        <v>3183.48</v>
      </c>
      <c r="F8" s="20">
        <v>3871.1</v>
      </c>
      <c r="G8" s="20">
        <v>2666.92</v>
      </c>
      <c r="H8" s="20">
        <v>3120.71</v>
      </c>
      <c r="I8" s="20">
        <v>3333.25</v>
      </c>
      <c r="J8" s="20">
        <v>3312.5</v>
      </c>
      <c r="K8" s="20">
        <v>2752.03</v>
      </c>
      <c r="L8" s="20">
        <v>3025.16</v>
      </c>
      <c r="M8" s="20">
        <v>3427</v>
      </c>
      <c r="N8" s="20">
        <v>3874.29</v>
      </c>
      <c r="O8" s="20">
        <v>3173.11</v>
      </c>
      <c r="P8" s="20">
        <v>3169.12</v>
      </c>
      <c r="Q8" s="20">
        <f t="shared" si="0"/>
        <v>38908.67</v>
      </c>
    </row>
    <row r="9" spans="1:17" ht="22.5" customHeight="1" x14ac:dyDescent="0.3">
      <c r="A9" s="1"/>
      <c r="B9" s="1"/>
      <c r="C9" s="23" t="s">
        <v>19</v>
      </c>
      <c r="D9" s="1"/>
      <c r="E9" s="20">
        <v>0.53</v>
      </c>
      <c r="F9" s="20">
        <v>0.27</v>
      </c>
      <c r="G9" s="20">
        <v>0</v>
      </c>
      <c r="H9" s="20">
        <v>0.53</v>
      </c>
      <c r="I9" s="20">
        <v>0.53</v>
      </c>
      <c r="J9" s="20">
        <v>0.27</v>
      </c>
      <c r="K9" s="20">
        <v>0.53</v>
      </c>
      <c r="L9" s="20">
        <v>0.53</v>
      </c>
      <c r="M9" s="20">
        <v>0.8</v>
      </c>
      <c r="N9" s="20">
        <v>0.53</v>
      </c>
      <c r="O9" s="20">
        <v>0.53</v>
      </c>
      <c r="P9" s="20">
        <v>2.66</v>
      </c>
      <c r="Q9" s="20">
        <f t="shared" si="0"/>
        <v>7.7100000000000009</v>
      </c>
    </row>
    <row r="10" spans="1:17" ht="22.5" customHeight="1" x14ac:dyDescent="0.3">
      <c r="A10" s="1" t="s">
        <v>20</v>
      </c>
      <c r="B10" s="1" t="s">
        <v>21</v>
      </c>
      <c r="C10" s="1" t="s">
        <v>22</v>
      </c>
      <c r="D10" s="1" t="s">
        <v>23</v>
      </c>
      <c r="E10" s="20">
        <v>1670.5563199999999</v>
      </c>
      <c r="F10" s="20">
        <v>2089.6507499999998</v>
      </c>
      <c r="G10" s="20">
        <v>1649.6166900000001</v>
      </c>
      <c r="H10" s="20">
        <v>1915.62635</v>
      </c>
      <c r="I10" s="20">
        <v>1930.08079</v>
      </c>
      <c r="J10" s="20">
        <v>1912.69282</v>
      </c>
      <c r="K10" s="20">
        <v>1953.5637999999999</v>
      </c>
      <c r="L10" s="20">
        <v>2137.2470199999998</v>
      </c>
      <c r="M10" s="20">
        <v>2135.2921099999999</v>
      </c>
      <c r="N10" s="20">
        <v>2243.9724900000101</v>
      </c>
      <c r="O10" s="20">
        <v>1908.5161000000001</v>
      </c>
      <c r="P10" s="20">
        <v>1987.88535</v>
      </c>
      <c r="Q10" s="20">
        <f t="shared" si="0"/>
        <v>23534.700590000011</v>
      </c>
    </row>
    <row r="11" spans="1:17" ht="22.5" customHeight="1" x14ac:dyDescent="0.3">
      <c r="A11" s="1"/>
      <c r="B11" s="1"/>
      <c r="C11" s="1" t="s">
        <v>24</v>
      </c>
      <c r="D11" s="1" t="s">
        <v>25</v>
      </c>
      <c r="E11" s="20">
        <v>1626.97423</v>
      </c>
      <c r="F11" s="20">
        <v>1270.6976099999999</v>
      </c>
      <c r="G11" s="20">
        <v>1417.3244</v>
      </c>
      <c r="H11" s="20">
        <v>1898.3831499999999</v>
      </c>
      <c r="I11" s="20">
        <v>1743.3386399999999</v>
      </c>
      <c r="J11" s="20">
        <v>1786.96507</v>
      </c>
      <c r="K11" s="20">
        <v>1830.71748</v>
      </c>
      <c r="L11" s="20">
        <v>1736.86421</v>
      </c>
      <c r="M11" s="20">
        <v>1719.2074299999999</v>
      </c>
      <c r="N11" s="20">
        <v>1769.23767</v>
      </c>
      <c r="O11" s="20">
        <v>1962.1633200000099</v>
      </c>
      <c r="P11" s="20">
        <v>1924.78603</v>
      </c>
      <c r="Q11" s="20">
        <f t="shared" si="0"/>
        <v>20686.659240000008</v>
      </c>
    </row>
    <row r="12" spans="1:17" ht="22.5" customHeight="1" x14ac:dyDescent="0.3">
      <c r="A12" s="1"/>
      <c r="B12" s="1" t="s">
        <v>20</v>
      </c>
      <c r="C12" s="1" t="s">
        <v>24</v>
      </c>
      <c r="D12" s="1" t="s">
        <v>26</v>
      </c>
      <c r="E12" s="20">
        <v>474.290539999999</v>
      </c>
      <c r="F12" s="20">
        <v>916.992950000002</v>
      </c>
      <c r="G12" s="20">
        <v>568.83840000000396</v>
      </c>
      <c r="H12" s="20">
        <v>418.58519000000001</v>
      </c>
      <c r="I12" s="20">
        <v>398.46484999999899</v>
      </c>
      <c r="J12" s="20">
        <v>355.35627000000102</v>
      </c>
      <c r="K12" s="20">
        <v>530.92494999999997</v>
      </c>
      <c r="L12" s="20">
        <v>492.03341999999998</v>
      </c>
      <c r="M12" s="20">
        <v>611.3614</v>
      </c>
      <c r="N12" s="20">
        <v>709.39760000000001</v>
      </c>
      <c r="O12" s="20">
        <v>188.9692</v>
      </c>
      <c r="P12" s="20">
        <v>216.32414</v>
      </c>
      <c r="Q12" s="20">
        <f t="shared" si="0"/>
        <v>5881.5389100000039</v>
      </c>
    </row>
    <row r="13" spans="1:17" ht="22.5" customHeight="1" x14ac:dyDescent="0.3">
      <c r="A13" s="1"/>
      <c r="B13" s="1"/>
      <c r="C13" s="1" t="s">
        <v>20</v>
      </c>
      <c r="D13" s="1" t="s">
        <v>27</v>
      </c>
      <c r="E13" s="20">
        <v>3774.6138700000001</v>
      </c>
      <c r="F13" s="20">
        <v>4211.6891800000003</v>
      </c>
      <c r="G13" s="20">
        <v>3663.5673100000099</v>
      </c>
      <c r="H13" s="20">
        <v>3667.80961999999</v>
      </c>
      <c r="I13" s="20">
        <v>3477.2746700000098</v>
      </c>
      <c r="J13" s="20">
        <v>3415.79979</v>
      </c>
      <c r="K13" s="20">
        <v>3567.8126499999998</v>
      </c>
      <c r="L13" s="20">
        <v>3747.4141300000001</v>
      </c>
      <c r="M13" s="20">
        <v>3862.1105899999998</v>
      </c>
      <c r="N13" s="20">
        <v>4150.8230400000002</v>
      </c>
      <c r="O13" s="20">
        <v>3604.08133000001</v>
      </c>
      <c r="P13" s="20">
        <v>3662.2407499999899</v>
      </c>
      <c r="Q13" s="20">
        <f t="shared" si="0"/>
        <v>44805.236930000014</v>
      </c>
    </row>
    <row r="14" spans="1:17" ht="22.5" customHeight="1" x14ac:dyDescent="0.3">
      <c r="A14" s="1"/>
      <c r="B14" s="1"/>
      <c r="C14" s="1" t="s">
        <v>28</v>
      </c>
      <c r="D14" s="1" t="s">
        <v>29</v>
      </c>
      <c r="E14" s="20">
        <v>1110.2554600000001</v>
      </c>
      <c r="F14" s="20">
        <v>1165.73569</v>
      </c>
      <c r="G14" s="20">
        <v>899.31568000000004</v>
      </c>
      <c r="H14" s="20">
        <v>1037.4098100000001</v>
      </c>
      <c r="I14" s="20">
        <v>1026.23919</v>
      </c>
      <c r="J14" s="20">
        <v>1065.63211</v>
      </c>
      <c r="K14" s="20">
        <v>1154.5416</v>
      </c>
      <c r="L14" s="20">
        <v>1250.3141599999999</v>
      </c>
      <c r="M14" s="20">
        <v>1292.2774199999999</v>
      </c>
      <c r="N14" s="20">
        <v>1360.9314300000001</v>
      </c>
      <c r="O14" s="20">
        <v>1060.46722</v>
      </c>
      <c r="P14" s="20">
        <v>1079.8703499999999</v>
      </c>
      <c r="Q14" s="20">
        <f t="shared" si="0"/>
        <v>13502.990120000002</v>
      </c>
    </row>
    <row r="15" spans="1:17" ht="22.5" customHeight="1" x14ac:dyDescent="0.3">
      <c r="A15" s="1"/>
      <c r="B15" s="1"/>
      <c r="C15" s="1" t="s">
        <v>30</v>
      </c>
      <c r="D15" s="1" t="s">
        <v>31</v>
      </c>
      <c r="E15" s="20">
        <v>589.15023999999903</v>
      </c>
      <c r="F15" s="20">
        <v>615.44093999999996</v>
      </c>
      <c r="G15" s="20">
        <v>487.51233000000002</v>
      </c>
      <c r="H15" s="20">
        <v>565.22651000000099</v>
      </c>
      <c r="I15" s="20">
        <v>515.20608000000095</v>
      </c>
      <c r="J15" s="20">
        <v>567.725740000001</v>
      </c>
      <c r="K15" s="20">
        <v>582.06733999999994</v>
      </c>
      <c r="L15" s="20">
        <v>650.16394000000003</v>
      </c>
      <c r="M15" s="20">
        <v>644.16620999999998</v>
      </c>
      <c r="N15" s="20">
        <v>621.96263999999996</v>
      </c>
      <c r="O15" s="20">
        <v>600.17998</v>
      </c>
      <c r="P15" s="20">
        <v>601.68278999999995</v>
      </c>
      <c r="Q15" s="20">
        <f t="shared" si="0"/>
        <v>7040.4847400000017</v>
      </c>
    </row>
    <row r="16" spans="1:17" ht="22.5" customHeight="1" x14ac:dyDescent="0.3">
      <c r="A16" s="1"/>
      <c r="B16" s="1"/>
      <c r="C16" s="1" t="s">
        <v>32</v>
      </c>
      <c r="D16" s="1" t="s">
        <v>33</v>
      </c>
      <c r="E16" s="20">
        <v>1845.2705100000001</v>
      </c>
      <c r="F16" s="20">
        <v>1961.33907</v>
      </c>
      <c r="G16" s="20">
        <v>1628.89878</v>
      </c>
      <c r="H16" s="20">
        <v>1826.0430200000001</v>
      </c>
      <c r="I16" s="20">
        <v>1798.8564200000001</v>
      </c>
      <c r="J16" s="20">
        <v>1610.31627</v>
      </c>
      <c r="K16" s="20">
        <v>1824.7482199999999</v>
      </c>
      <c r="L16" s="20">
        <v>2047.5519300000001</v>
      </c>
      <c r="M16" s="20">
        <v>2097.5574900000001</v>
      </c>
      <c r="N16" s="20">
        <v>2232.36357</v>
      </c>
      <c r="O16" s="20">
        <v>1991.86482</v>
      </c>
      <c r="P16" s="20">
        <v>1867.2425699999999</v>
      </c>
      <c r="Q16" s="20">
        <f t="shared" si="0"/>
        <v>22732.052669999997</v>
      </c>
    </row>
    <row r="17" spans="1:17" ht="22.5" customHeight="1" x14ac:dyDescent="0.3">
      <c r="A17" s="1"/>
      <c r="B17" s="1" t="s">
        <v>34</v>
      </c>
      <c r="C17" s="1" t="s">
        <v>35</v>
      </c>
      <c r="D17" s="1" t="s">
        <v>36</v>
      </c>
      <c r="E17" s="20">
        <v>739.91354999999896</v>
      </c>
      <c r="F17" s="20">
        <v>730.49041999999804</v>
      </c>
      <c r="G17" s="20">
        <v>544.34117999999899</v>
      </c>
      <c r="H17" s="20">
        <v>751.84225000000004</v>
      </c>
      <c r="I17" s="20">
        <v>754.11770000000195</v>
      </c>
      <c r="J17" s="20">
        <v>707.17682000000104</v>
      </c>
      <c r="K17" s="20">
        <v>760.04495999999995</v>
      </c>
      <c r="L17" s="20">
        <v>830.14035999999999</v>
      </c>
      <c r="M17" s="20">
        <v>805.99270999999999</v>
      </c>
      <c r="N17" s="20">
        <v>872.23024999999996</v>
      </c>
      <c r="O17" s="20">
        <v>793.17249000000004</v>
      </c>
      <c r="P17" s="20">
        <v>752.71529999999996</v>
      </c>
      <c r="Q17" s="20">
        <f t="shared" si="0"/>
        <v>9042.1779900000001</v>
      </c>
    </row>
    <row r="18" spans="1:17" ht="22.5" customHeight="1" x14ac:dyDescent="0.3">
      <c r="A18" s="1"/>
      <c r="B18" s="1"/>
      <c r="C18" s="1" t="s">
        <v>37</v>
      </c>
      <c r="D18" s="1" t="s">
        <v>38</v>
      </c>
      <c r="E18" s="20">
        <v>1080.00801</v>
      </c>
      <c r="F18" s="20">
        <v>1173.88787</v>
      </c>
      <c r="G18" s="20">
        <v>1181.8032599999999</v>
      </c>
      <c r="H18" s="20">
        <v>1265.5636999999999</v>
      </c>
      <c r="I18" s="20">
        <v>1184.7329400000001</v>
      </c>
      <c r="J18" s="20">
        <v>1243.9905799999999</v>
      </c>
      <c r="K18" s="20">
        <v>1340.69688</v>
      </c>
      <c r="L18" s="20">
        <v>1360.48173</v>
      </c>
      <c r="M18" s="20">
        <v>1259.90381</v>
      </c>
      <c r="N18" s="20">
        <v>1354.8009999999999</v>
      </c>
      <c r="O18" s="20">
        <v>1313.8527899999999</v>
      </c>
      <c r="P18" s="20">
        <v>1383.28332</v>
      </c>
      <c r="Q18" s="20">
        <f t="shared" si="0"/>
        <v>15143.005889999999</v>
      </c>
    </row>
    <row r="19" spans="1:17" ht="22.5" customHeight="1" x14ac:dyDescent="0.3">
      <c r="A19" s="1" t="s">
        <v>39</v>
      </c>
      <c r="B19" s="1" t="s">
        <v>14</v>
      </c>
      <c r="C19" s="1" t="s">
        <v>40</v>
      </c>
      <c r="D19" s="1" t="s">
        <v>41</v>
      </c>
      <c r="E19" s="20">
        <v>2494.71668</v>
      </c>
      <c r="F19" s="20">
        <v>2903.8338999999901</v>
      </c>
      <c r="G19" s="20">
        <v>3007.5915700000101</v>
      </c>
      <c r="H19" s="20">
        <v>2778.5466000000101</v>
      </c>
      <c r="I19" s="20">
        <v>2514.8355200000001</v>
      </c>
      <c r="J19" s="20">
        <v>2555.4038599999999</v>
      </c>
      <c r="K19" s="20">
        <v>2341.7712200000001</v>
      </c>
      <c r="L19" s="20">
        <v>2080.15587</v>
      </c>
      <c r="M19" s="20">
        <v>2363.7845000000002</v>
      </c>
      <c r="N19" s="20">
        <v>2476.8078099999998</v>
      </c>
      <c r="O19" s="20">
        <v>2135.1323600000001</v>
      </c>
      <c r="P19" s="20">
        <v>2607.6484099999998</v>
      </c>
      <c r="Q19" s="20">
        <f t="shared" si="0"/>
        <v>30260.22830000001</v>
      </c>
    </row>
    <row r="20" spans="1:17" ht="22.5" customHeight="1" x14ac:dyDescent="0.3">
      <c r="A20" s="1"/>
      <c r="B20" s="1"/>
      <c r="C20" s="1" t="s">
        <v>42</v>
      </c>
      <c r="D20" s="1" t="s">
        <v>43</v>
      </c>
      <c r="E20" s="20">
        <v>6141.4464000000098</v>
      </c>
      <c r="F20" s="20">
        <v>6806.0153700000201</v>
      </c>
      <c r="G20" s="20">
        <v>7949.3724199999997</v>
      </c>
      <c r="H20" s="20">
        <v>7372.6274999999896</v>
      </c>
      <c r="I20" s="20">
        <v>7951.7905199999896</v>
      </c>
      <c r="J20" s="20">
        <v>7915.1380300000001</v>
      </c>
      <c r="K20" s="20">
        <v>7627.5081799999998</v>
      </c>
      <c r="L20" s="20">
        <v>7258.5538399999996</v>
      </c>
      <c r="M20" s="20">
        <v>8106.9759100000001</v>
      </c>
      <c r="N20" s="20">
        <v>8423.4013500000001</v>
      </c>
      <c r="O20" s="20">
        <v>7573.9988400000102</v>
      </c>
      <c r="P20" s="20">
        <v>7728.9160400000101</v>
      </c>
      <c r="Q20" s="20">
        <f t="shared" si="0"/>
        <v>90855.744400000025</v>
      </c>
    </row>
    <row r="21" spans="1:17" ht="22.5" customHeight="1" x14ac:dyDescent="0.3">
      <c r="A21" s="1"/>
      <c r="B21" s="1"/>
      <c r="C21" s="1" t="s">
        <v>44</v>
      </c>
      <c r="D21" s="1" t="s">
        <v>45</v>
      </c>
      <c r="E21" s="20">
        <v>4402.52152999999</v>
      </c>
      <c r="F21" s="20">
        <v>5473.38338999999</v>
      </c>
      <c r="G21" s="20">
        <v>5723.1617199999901</v>
      </c>
      <c r="H21" s="20">
        <v>4975.77052</v>
      </c>
      <c r="I21" s="20">
        <v>4533.2258500000098</v>
      </c>
      <c r="J21" s="20">
        <v>4455.67075999999</v>
      </c>
      <c r="K21" s="20">
        <v>4491.45676</v>
      </c>
      <c r="L21" s="20">
        <v>4304.2782800000004</v>
      </c>
      <c r="M21" s="20">
        <v>4306.8929699999999</v>
      </c>
      <c r="N21" s="20">
        <v>4952.8978800000004</v>
      </c>
      <c r="O21" s="20">
        <v>3733.9291799999901</v>
      </c>
      <c r="P21" s="20">
        <v>3815.31149</v>
      </c>
      <c r="Q21" s="20">
        <f t="shared" si="0"/>
        <v>55168.500329999959</v>
      </c>
    </row>
    <row r="22" spans="1:17" ht="22.5" customHeight="1" x14ac:dyDescent="0.3">
      <c r="A22" s="1"/>
      <c r="B22" s="1"/>
      <c r="C22" s="1" t="s">
        <v>46</v>
      </c>
      <c r="D22" s="1" t="s">
        <v>47</v>
      </c>
      <c r="E22" s="20">
        <v>6712.9597199999898</v>
      </c>
      <c r="F22" s="20">
        <v>7925.6085599999997</v>
      </c>
      <c r="G22" s="20">
        <v>8297.5791300000001</v>
      </c>
      <c r="H22" s="20">
        <v>7497.08024999999</v>
      </c>
      <c r="I22" s="20">
        <v>6805.8808300000001</v>
      </c>
      <c r="J22" s="20">
        <v>6703.4619399999901</v>
      </c>
      <c r="K22" s="20">
        <v>6189.5082400000001</v>
      </c>
      <c r="L22" s="20">
        <v>5436.5047800000002</v>
      </c>
      <c r="M22" s="20">
        <v>6275.4424399999998</v>
      </c>
      <c r="N22" s="20">
        <v>6510.1358400000099</v>
      </c>
      <c r="O22" s="20">
        <v>5888.6666000000196</v>
      </c>
      <c r="P22" s="20">
        <v>6064.5699399999903</v>
      </c>
      <c r="Q22" s="20">
        <f t="shared" si="0"/>
        <v>80307.398270000005</v>
      </c>
    </row>
    <row r="23" spans="1:17" ht="22.5" customHeight="1" x14ac:dyDescent="0.3">
      <c r="A23" s="1"/>
      <c r="B23" s="1"/>
      <c r="C23" s="1" t="s">
        <v>48</v>
      </c>
      <c r="D23" s="1" t="s">
        <v>49</v>
      </c>
      <c r="E23" s="20">
        <v>5150.04457000001</v>
      </c>
      <c r="F23" s="20">
        <v>6200.3173900000102</v>
      </c>
      <c r="G23" s="20">
        <v>6354.6654500000104</v>
      </c>
      <c r="H23" s="20">
        <v>5596.2867100000003</v>
      </c>
      <c r="I23" s="20">
        <v>5053.84853999999</v>
      </c>
      <c r="J23" s="20">
        <v>5397.4691199999997</v>
      </c>
      <c r="K23" s="20">
        <v>4863.70759</v>
      </c>
      <c r="L23" s="20">
        <v>4145.7068499999996</v>
      </c>
      <c r="M23" s="20">
        <v>4582.9185799999996</v>
      </c>
      <c r="N23" s="20">
        <v>4837.6007399999999</v>
      </c>
      <c r="O23" s="20">
        <v>3037.6675599999899</v>
      </c>
      <c r="P23" s="20">
        <v>3143.23065</v>
      </c>
      <c r="Q23" s="20">
        <f t="shared" si="0"/>
        <v>58363.46375000001</v>
      </c>
    </row>
    <row r="24" spans="1:17" ht="22.5" customHeight="1" x14ac:dyDescent="0.3">
      <c r="A24" s="1"/>
      <c r="B24" s="1"/>
      <c r="C24" s="1" t="s">
        <v>14</v>
      </c>
      <c r="D24" s="1" t="s">
        <v>50</v>
      </c>
      <c r="E24" s="20">
        <v>8328.4845300000106</v>
      </c>
      <c r="F24" s="20">
        <v>9165.1618000000199</v>
      </c>
      <c r="G24" s="20">
        <v>9135.5054799999998</v>
      </c>
      <c r="H24" s="20">
        <v>9245.7981299999992</v>
      </c>
      <c r="I24" s="20">
        <v>8413.7865600000096</v>
      </c>
      <c r="J24" s="20">
        <v>8312.4550700000109</v>
      </c>
      <c r="K24" s="20">
        <v>7995.2619999999997</v>
      </c>
      <c r="L24" s="20">
        <v>7667.4686099999999</v>
      </c>
      <c r="M24" s="20">
        <v>8540.7456600000005</v>
      </c>
      <c r="N24" s="20">
        <v>9134.4212599999992</v>
      </c>
      <c r="O24" s="20">
        <v>8138.5179500000004</v>
      </c>
      <c r="P24" s="20">
        <v>8302.3491299999805</v>
      </c>
      <c r="Q24" s="20">
        <f t="shared" si="0"/>
        <v>102379.95618000004</v>
      </c>
    </row>
    <row r="25" spans="1:17" ht="22.5" customHeight="1" x14ac:dyDescent="0.3">
      <c r="A25" s="1"/>
      <c r="B25" s="1"/>
      <c r="C25" s="1" t="s">
        <v>51</v>
      </c>
      <c r="D25" s="1" t="s">
        <v>52</v>
      </c>
      <c r="E25" s="20">
        <v>7901.4004599999798</v>
      </c>
      <c r="F25" s="20">
        <v>8575.1067099999891</v>
      </c>
      <c r="G25" s="20">
        <v>7588.7532300000003</v>
      </c>
      <c r="H25" s="20">
        <v>7911.6279999999897</v>
      </c>
      <c r="I25" s="20">
        <v>7981.0594099999998</v>
      </c>
      <c r="J25" s="20">
        <v>7786.60772000001</v>
      </c>
      <c r="K25" s="20">
        <v>8137.5960500000001</v>
      </c>
      <c r="L25" s="20">
        <v>8029.15164</v>
      </c>
      <c r="M25" s="20">
        <v>8544.6241699999991</v>
      </c>
      <c r="N25" s="20">
        <v>9304.1739399999897</v>
      </c>
      <c r="O25" s="20">
        <v>7892.2546200000097</v>
      </c>
      <c r="P25" s="20">
        <v>7908.2447699999802</v>
      </c>
      <c r="Q25" s="20">
        <f t="shared" si="0"/>
        <v>97560.600719999944</v>
      </c>
    </row>
    <row r="26" spans="1:17" ht="22.5" customHeight="1" x14ac:dyDescent="0.3">
      <c r="A26" s="1"/>
      <c r="B26" s="1"/>
      <c r="C26" s="1" t="s">
        <v>53</v>
      </c>
      <c r="D26" s="1" t="s">
        <v>54</v>
      </c>
      <c r="E26" s="20">
        <v>7726.5863900000004</v>
      </c>
      <c r="F26" s="20">
        <v>9059.9446800000005</v>
      </c>
      <c r="G26" s="20">
        <v>9510.1030299999893</v>
      </c>
      <c r="H26" s="20">
        <v>8560.2269099999994</v>
      </c>
      <c r="I26" s="20">
        <v>8103.4733399999895</v>
      </c>
      <c r="J26" s="20">
        <v>7774.94553</v>
      </c>
      <c r="K26" s="20">
        <v>7571.3350899999996</v>
      </c>
      <c r="L26" s="20">
        <v>6350.2904699999999</v>
      </c>
      <c r="M26" s="20">
        <v>6366.5668299999998</v>
      </c>
      <c r="N26" s="20">
        <v>7585.7028300000002</v>
      </c>
      <c r="O26" s="20">
        <v>6396.8021699999999</v>
      </c>
      <c r="P26" s="20">
        <v>5924.7661599999901</v>
      </c>
      <c r="Q26" s="20">
        <f t="shared" si="0"/>
        <v>90930.743429999944</v>
      </c>
    </row>
    <row r="27" spans="1:17" ht="22.5" customHeight="1" x14ac:dyDescent="0.25">
      <c r="A27" s="1"/>
      <c r="B27" s="1" t="s">
        <v>55</v>
      </c>
      <c r="C27" s="1" t="s">
        <v>56</v>
      </c>
      <c r="D27" s="1" t="s">
        <v>57</v>
      </c>
      <c r="E27" s="20">
        <v>8810.04665999998</v>
      </c>
      <c r="F27" s="20">
        <v>10225.842269999999</v>
      </c>
      <c r="G27" s="20">
        <v>10976.38517</v>
      </c>
      <c r="H27" s="20">
        <v>9560.1090400000194</v>
      </c>
      <c r="I27" s="20">
        <v>8590.7778000000108</v>
      </c>
      <c r="J27" s="20">
        <v>8545.8683199999705</v>
      </c>
      <c r="K27" s="20">
        <v>7081.5300999999999</v>
      </c>
      <c r="L27" s="20">
        <v>6134.1012799999999</v>
      </c>
      <c r="M27" s="20">
        <v>8021.7860099999998</v>
      </c>
      <c r="N27" s="20">
        <v>6843.5608000000102</v>
      </c>
      <c r="O27" s="20">
        <v>7587.2815699999901</v>
      </c>
      <c r="P27" s="20">
        <v>8216.6764899999907</v>
      </c>
      <c r="Q27" s="20">
        <f t="shared" si="0"/>
        <v>100593.96550999998</v>
      </c>
    </row>
    <row r="28" spans="1:17" ht="22.5" customHeight="1" x14ac:dyDescent="0.25">
      <c r="A28" s="1" t="s">
        <v>58</v>
      </c>
      <c r="B28" s="1" t="s">
        <v>5</v>
      </c>
      <c r="C28" s="1" t="s">
        <v>59</v>
      </c>
      <c r="D28" s="1" t="s">
        <v>60</v>
      </c>
      <c r="E28" s="20">
        <v>6318.1904400000203</v>
      </c>
      <c r="F28" s="20">
        <v>7786.5196700000097</v>
      </c>
      <c r="G28" s="20">
        <v>8353.6054199999799</v>
      </c>
      <c r="H28" s="20">
        <v>6821.2138999999997</v>
      </c>
      <c r="I28" s="20">
        <v>6204.6833900000001</v>
      </c>
      <c r="J28" s="20">
        <v>6031.0854600000002</v>
      </c>
      <c r="K28" s="20">
        <v>5758.2391299999999</v>
      </c>
      <c r="L28" s="20">
        <v>4947.4876700000004</v>
      </c>
      <c r="M28" s="20">
        <v>5557.6183499999997</v>
      </c>
      <c r="N28" s="20">
        <v>5929.7656900000002</v>
      </c>
      <c r="O28" s="20">
        <v>4928.3918200000098</v>
      </c>
      <c r="P28" s="20">
        <v>4807.6183000000101</v>
      </c>
      <c r="Q28" s="20">
        <f t="shared" si="0"/>
        <v>73444.419240000032</v>
      </c>
    </row>
    <row r="29" spans="1:17" ht="22.5" customHeight="1" x14ac:dyDescent="0.25">
      <c r="A29" s="1"/>
      <c r="B29" s="1"/>
      <c r="C29" s="1" t="s">
        <v>61</v>
      </c>
      <c r="D29" s="1" t="s">
        <v>62</v>
      </c>
      <c r="E29" s="20">
        <v>6880.1429400000097</v>
      </c>
      <c r="F29" s="20">
        <v>8191.9843599999904</v>
      </c>
      <c r="G29" s="20">
        <v>8734.4277699999893</v>
      </c>
      <c r="H29" s="20">
        <v>7311.1998000000003</v>
      </c>
      <c r="I29" s="20">
        <v>6716.8598700000002</v>
      </c>
      <c r="J29" s="20">
        <v>6464.3507499999896</v>
      </c>
      <c r="K29" s="20">
        <v>6097.2807199999997</v>
      </c>
      <c r="L29" s="20">
        <v>5506.5771500000001</v>
      </c>
      <c r="M29" s="20">
        <v>6202.45129</v>
      </c>
      <c r="N29" s="20">
        <v>6588.4724800000104</v>
      </c>
      <c r="O29" s="20">
        <v>5653.4790700000003</v>
      </c>
      <c r="P29" s="20">
        <v>5644.5041899999997</v>
      </c>
      <c r="Q29" s="20">
        <f t="shared" si="0"/>
        <v>79991.730389999982</v>
      </c>
    </row>
    <row r="30" spans="1:17" ht="22.5" customHeight="1" x14ac:dyDescent="0.25">
      <c r="A30" s="1"/>
      <c r="B30" s="1" t="s">
        <v>55</v>
      </c>
      <c r="C30" s="1" t="s">
        <v>63</v>
      </c>
      <c r="D30" s="1" t="s">
        <v>64</v>
      </c>
      <c r="E30" s="20">
        <v>6907.27627999999</v>
      </c>
      <c r="F30" s="20">
        <v>6608.5153899999996</v>
      </c>
      <c r="G30" s="20">
        <v>6257.4351499999802</v>
      </c>
      <c r="H30" s="20">
        <v>5930.2697399999897</v>
      </c>
      <c r="I30" s="20">
        <v>6510.9550599999902</v>
      </c>
      <c r="J30" s="20">
        <v>5527.1782699999903</v>
      </c>
      <c r="K30" s="20">
        <v>5774.9721399999999</v>
      </c>
      <c r="L30" s="20">
        <v>6675.2556400000003</v>
      </c>
      <c r="M30" s="20">
        <v>6688.2971799999996</v>
      </c>
      <c r="N30" s="20">
        <v>7558.9777900000199</v>
      </c>
      <c r="O30" s="20">
        <v>6430.91147</v>
      </c>
      <c r="P30" s="20">
        <v>6364.1352500000103</v>
      </c>
      <c r="Q30" s="20">
        <f t="shared" si="0"/>
        <v>77234.179359999966</v>
      </c>
    </row>
    <row r="31" spans="1:17" ht="22.5" customHeight="1" x14ac:dyDescent="0.25">
      <c r="A31" s="1"/>
      <c r="B31" s="1"/>
      <c r="C31" s="1" t="s">
        <v>65</v>
      </c>
      <c r="D31" s="1" t="s">
        <v>66</v>
      </c>
      <c r="E31" s="20">
        <v>4487.3573000000097</v>
      </c>
      <c r="F31" s="20">
        <v>5762.02231999999</v>
      </c>
      <c r="G31" s="20">
        <v>6088.9257100000004</v>
      </c>
      <c r="H31" s="20">
        <v>5242.5662899999998</v>
      </c>
      <c r="I31" s="20">
        <v>5143.2008099999903</v>
      </c>
      <c r="J31" s="20">
        <v>5169.10797</v>
      </c>
      <c r="K31" s="20">
        <v>4647.3932800000002</v>
      </c>
      <c r="L31" s="20">
        <v>4091.9744599999999</v>
      </c>
      <c r="M31" s="20">
        <v>4717.7853299999997</v>
      </c>
      <c r="N31" s="20">
        <v>4843.2594100000097</v>
      </c>
      <c r="O31" s="20">
        <v>4239.4993600000098</v>
      </c>
      <c r="P31" s="20">
        <v>4369.1780099999896</v>
      </c>
      <c r="Q31" s="20">
        <f t="shared" si="0"/>
        <v>58802.270249999994</v>
      </c>
    </row>
    <row r="32" spans="1:17" ht="22.5" customHeight="1" x14ac:dyDescent="0.25">
      <c r="A32" s="1"/>
      <c r="B32" s="1"/>
      <c r="C32" s="1" t="s">
        <v>55</v>
      </c>
      <c r="D32" s="1" t="s">
        <v>67</v>
      </c>
      <c r="E32" s="20">
        <v>8800.4890800000194</v>
      </c>
      <c r="F32" s="20">
        <v>9549.1919900000103</v>
      </c>
      <c r="G32" s="20">
        <v>10044.475</v>
      </c>
      <c r="H32" s="20">
        <v>9308.1296400000101</v>
      </c>
      <c r="I32" s="20">
        <v>9508.5605999999898</v>
      </c>
      <c r="J32" s="20">
        <v>9053.5983699999906</v>
      </c>
      <c r="K32" s="20">
        <v>8958.08259</v>
      </c>
      <c r="L32" s="20">
        <v>8865.8590499999991</v>
      </c>
      <c r="M32" s="20">
        <v>9854.4399900000008</v>
      </c>
      <c r="N32" s="20">
        <v>10398.34074</v>
      </c>
      <c r="O32" s="20">
        <v>8914.8650200000102</v>
      </c>
      <c r="P32" s="20">
        <v>9251.8893799999896</v>
      </c>
      <c r="Q32" s="20">
        <f t="shared" si="0"/>
        <v>112507.92145000002</v>
      </c>
    </row>
    <row r="33" spans="1:17" ht="22.5" customHeight="1" x14ac:dyDescent="0.25">
      <c r="A33" s="1"/>
      <c r="B33" s="1"/>
      <c r="C33" s="1" t="s">
        <v>55</v>
      </c>
      <c r="D33" s="1" t="s">
        <v>68</v>
      </c>
      <c r="E33" s="20">
        <v>9192.9020999999993</v>
      </c>
      <c r="F33" s="20">
        <v>10759.5864</v>
      </c>
      <c r="G33" s="20">
        <v>11332.045400000001</v>
      </c>
      <c r="H33" s="20">
        <v>9832.57059999999</v>
      </c>
      <c r="I33" s="20">
        <v>9146.0941000000093</v>
      </c>
      <c r="J33" s="20">
        <v>8760.9868999999999</v>
      </c>
      <c r="K33" s="20">
        <v>8509.8520000000008</v>
      </c>
      <c r="L33" s="20">
        <v>7703.0095000000001</v>
      </c>
      <c r="M33" s="20">
        <v>8885.4249</v>
      </c>
      <c r="N33" s="20">
        <v>9353.4591999999993</v>
      </c>
      <c r="O33" s="20">
        <v>8118.8032000000003</v>
      </c>
      <c r="P33" s="20">
        <v>8376.4297000000006</v>
      </c>
      <c r="Q33" s="20">
        <f t="shared" si="0"/>
        <v>109971.16399999999</v>
      </c>
    </row>
    <row r="34" spans="1:17" ht="22.5" customHeight="1" x14ac:dyDescent="0.25">
      <c r="A34" s="1"/>
      <c r="B34" s="1"/>
      <c r="C34" s="1" t="s">
        <v>69</v>
      </c>
      <c r="D34" s="1" t="s">
        <v>70</v>
      </c>
      <c r="E34" s="20">
        <v>7777.3839599999801</v>
      </c>
      <c r="F34" s="20">
        <v>9281.1718200000196</v>
      </c>
      <c r="G34" s="20">
        <v>9848.8897499999894</v>
      </c>
      <c r="H34" s="20">
        <v>8404.0441999999894</v>
      </c>
      <c r="I34" s="20">
        <v>7501.1758499999996</v>
      </c>
      <c r="J34" s="20">
        <v>7489.1612299999697</v>
      </c>
      <c r="K34" s="20">
        <v>6653.2228100000002</v>
      </c>
      <c r="L34" s="20">
        <v>5872.3322900000003</v>
      </c>
      <c r="M34" s="20">
        <v>6532.7228299999997</v>
      </c>
      <c r="N34" s="20">
        <v>6707.19355</v>
      </c>
      <c r="O34" s="20">
        <v>5769.0044399999897</v>
      </c>
      <c r="P34" s="20">
        <v>6372.0787799999798</v>
      </c>
      <c r="Q34" s="20">
        <f t="shared" si="0"/>
        <v>88208.381509999919</v>
      </c>
    </row>
    <row r="35" spans="1:17" ht="22.5" customHeight="1" x14ac:dyDescent="0.25">
      <c r="A35" s="1" t="s">
        <v>71</v>
      </c>
      <c r="B35" s="1" t="s">
        <v>14</v>
      </c>
      <c r="C35" s="1" t="s">
        <v>8</v>
      </c>
      <c r="D35" s="1" t="s">
        <v>72</v>
      </c>
      <c r="E35" s="20">
        <v>5516.9510299999802</v>
      </c>
      <c r="F35" s="20">
        <v>6182.79432000001</v>
      </c>
      <c r="G35" s="20">
        <v>5795.93245999999</v>
      </c>
      <c r="H35" s="20">
        <v>6044.8722499999903</v>
      </c>
      <c r="I35" s="20">
        <v>5625.6374500000002</v>
      </c>
      <c r="J35" s="20">
        <v>5698.4497099999899</v>
      </c>
      <c r="K35" s="20">
        <v>5716.35466</v>
      </c>
      <c r="L35" s="20">
        <v>5580.5826800000004</v>
      </c>
      <c r="M35" s="20">
        <v>6098.91651</v>
      </c>
      <c r="N35" s="20">
        <v>6265.7769899999903</v>
      </c>
      <c r="O35" s="20">
        <v>5834.6406200000001</v>
      </c>
      <c r="P35" s="20">
        <v>5741.8200099999904</v>
      </c>
      <c r="Q35" s="20">
        <f t="shared" si="0"/>
        <v>70102.728689999945</v>
      </c>
    </row>
    <row r="36" spans="1:17" ht="22.5" customHeight="1" x14ac:dyDescent="0.25">
      <c r="A36" s="1"/>
      <c r="B36" s="1" t="s">
        <v>34</v>
      </c>
      <c r="C36" s="1" t="s">
        <v>73</v>
      </c>
      <c r="D36" s="1" t="s">
        <v>74</v>
      </c>
      <c r="E36" s="20">
        <v>4974.1640299999999</v>
      </c>
      <c r="F36" s="20">
        <v>5508.5868200000004</v>
      </c>
      <c r="G36" s="20">
        <v>5357.5947100000103</v>
      </c>
      <c r="H36" s="20">
        <v>5305.3651300000101</v>
      </c>
      <c r="I36" s="20">
        <v>5114.3717399999996</v>
      </c>
      <c r="J36" s="20">
        <v>5293.04305999999</v>
      </c>
      <c r="K36" s="20">
        <v>5485.4252500000002</v>
      </c>
      <c r="L36" s="20">
        <v>5311.2189399999997</v>
      </c>
      <c r="M36" s="20">
        <v>5332.1529799999998</v>
      </c>
      <c r="N36" s="20">
        <v>5620.1598300000096</v>
      </c>
      <c r="O36" s="20">
        <v>4954.8566699999901</v>
      </c>
      <c r="P36" s="20">
        <v>5079.0904899999896</v>
      </c>
      <c r="Q36" s="20">
        <f t="shared" si="0"/>
        <v>63336.029649999997</v>
      </c>
    </row>
    <row r="37" spans="1:17" ht="22.5" customHeight="1" x14ac:dyDescent="0.25">
      <c r="A37" s="1"/>
      <c r="B37" s="1"/>
      <c r="C37" s="1" t="s">
        <v>75</v>
      </c>
      <c r="D37" s="1" t="s">
        <v>76</v>
      </c>
      <c r="E37" s="20">
        <v>819.02727000000095</v>
      </c>
      <c r="F37" s="20">
        <v>798.35879999999997</v>
      </c>
      <c r="G37" s="20">
        <v>817.21328000000096</v>
      </c>
      <c r="H37" s="20">
        <v>1213.5104100000001</v>
      </c>
      <c r="I37" s="20">
        <v>1733.58528</v>
      </c>
      <c r="J37" s="20">
        <v>1761.23269</v>
      </c>
      <c r="K37" s="20">
        <v>1787.64806</v>
      </c>
      <c r="L37" s="20">
        <v>1608.82662</v>
      </c>
      <c r="M37" s="20">
        <v>1522.5319300000001</v>
      </c>
      <c r="N37" s="20">
        <v>1591.81106</v>
      </c>
      <c r="O37" s="20">
        <v>1451.7936</v>
      </c>
      <c r="P37" s="20">
        <v>1604.83708</v>
      </c>
      <c r="Q37" s="20">
        <f t="shared" si="0"/>
        <v>16710.376080000005</v>
      </c>
    </row>
    <row r="38" spans="1:17" ht="22.5" customHeight="1" x14ac:dyDescent="0.25">
      <c r="A38" s="1"/>
      <c r="B38" s="1"/>
      <c r="C38" s="1" t="s">
        <v>77</v>
      </c>
      <c r="D38" s="1" t="s">
        <v>78</v>
      </c>
      <c r="E38" s="20">
        <v>809.73910999999998</v>
      </c>
      <c r="F38" s="20">
        <v>880.48972000000003</v>
      </c>
      <c r="G38" s="20">
        <v>866.52629999999999</v>
      </c>
      <c r="H38" s="20">
        <v>1077.1506199999999</v>
      </c>
      <c r="I38" s="20">
        <v>853.06705999999997</v>
      </c>
      <c r="J38" s="20">
        <v>925.84109000000205</v>
      </c>
      <c r="K38" s="20">
        <v>981.68808999999999</v>
      </c>
      <c r="L38" s="20">
        <v>984.81647999999996</v>
      </c>
      <c r="M38" s="20">
        <v>979.51092000000006</v>
      </c>
      <c r="N38" s="20">
        <v>1038.0265899999999</v>
      </c>
      <c r="O38" s="20">
        <v>1076.71614</v>
      </c>
      <c r="P38" s="20">
        <v>1070.2749799999999</v>
      </c>
      <c r="Q38" s="20">
        <f t="shared" si="0"/>
        <v>11543.847100000003</v>
      </c>
    </row>
    <row r="39" spans="1:17" ht="22.5" customHeight="1" x14ac:dyDescent="0.25">
      <c r="A39" s="1"/>
      <c r="B39" s="1"/>
      <c r="C39" s="1" t="s">
        <v>79</v>
      </c>
      <c r="D39" s="1" t="s">
        <v>80</v>
      </c>
      <c r="E39" s="20">
        <v>3028.4938399999901</v>
      </c>
      <c r="F39" s="20">
        <v>3207.1586299999899</v>
      </c>
      <c r="G39" s="20">
        <v>3174.6092900000099</v>
      </c>
      <c r="H39" s="20">
        <v>3201.33268</v>
      </c>
      <c r="I39" s="20">
        <v>2919.96949</v>
      </c>
      <c r="J39" s="20">
        <v>3217.20919000001</v>
      </c>
      <c r="K39" s="20">
        <v>3745.55825</v>
      </c>
      <c r="L39" s="20">
        <v>3658.5920099999998</v>
      </c>
      <c r="M39" s="20">
        <v>3584.6764400000002</v>
      </c>
      <c r="N39" s="20">
        <v>3773.3447799999999</v>
      </c>
      <c r="O39" s="20">
        <v>3360.55816000001</v>
      </c>
      <c r="P39" s="20">
        <v>3641.9542500000098</v>
      </c>
      <c r="Q39" s="20">
        <f t="shared" si="0"/>
        <v>40513.45701000002</v>
      </c>
    </row>
    <row r="40" spans="1:17" ht="22.5" customHeight="1" x14ac:dyDescent="0.25">
      <c r="A40" s="1"/>
      <c r="B40" s="1" t="s">
        <v>55</v>
      </c>
      <c r="C40" s="1" t="s">
        <v>81</v>
      </c>
      <c r="D40" s="1" t="s">
        <v>82</v>
      </c>
      <c r="E40" s="20">
        <v>4101.4206400000003</v>
      </c>
      <c r="F40" s="20">
        <v>5276.3858300000102</v>
      </c>
      <c r="G40" s="20">
        <v>4834.3238899999997</v>
      </c>
      <c r="H40" s="20">
        <v>5765.8856500000002</v>
      </c>
      <c r="I40" s="20">
        <v>4533.7615799999903</v>
      </c>
      <c r="J40" s="20">
        <v>4287.1253399999996</v>
      </c>
      <c r="K40" s="20">
        <v>4919.0866900000001</v>
      </c>
      <c r="L40" s="20">
        <v>4554.8904300000004</v>
      </c>
      <c r="M40" s="20">
        <v>4640.1443900000004</v>
      </c>
      <c r="N40" s="20">
        <v>4837.9886699999997</v>
      </c>
      <c r="O40" s="20">
        <v>3974.9987999999998</v>
      </c>
      <c r="P40" s="20">
        <v>4410.4650000000001</v>
      </c>
      <c r="Q40" s="20">
        <f t="shared" si="0"/>
        <v>56136.476909999998</v>
      </c>
    </row>
    <row r="41" spans="1:17" ht="22.5" customHeight="1" x14ac:dyDescent="0.25">
      <c r="A41" s="1"/>
      <c r="B41" s="1"/>
      <c r="C41" s="1" t="s">
        <v>83</v>
      </c>
      <c r="D41" s="1" t="s">
        <v>84</v>
      </c>
      <c r="E41" s="20">
        <v>5776.5786800000096</v>
      </c>
      <c r="F41" s="20">
        <v>5619.3758799999896</v>
      </c>
      <c r="G41" s="20">
        <v>4568.2773299999999</v>
      </c>
      <c r="H41" s="20">
        <v>4196.7945500000096</v>
      </c>
      <c r="I41" s="20">
        <v>4218.0255699999998</v>
      </c>
      <c r="J41" s="20">
        <v>4018.2694699999902</v>
      </c>
      <c r="K41" s="20">
        <v>3793.3000499999998</v>
      </c>
      <c r="L41" s="20">
        <v>3509.37255</v>
      </c>
      <c r="M41" s="20">
        <v>3787.2662099999998</v>
      </c>
      <c r="N41" s="20">
        <v>4227.3808399999998</v>
      </c>
      <c r="O41" s="20">
        <v>3869.6567599999998</v>
      </c>
      <c r="P41" s="20">
        <v>3962.2255300000002</v>
      </c>
      <c r="Q41" s="20">
        <f t="shared" si="0"/>
        <v>51546.523419999998</v>
      </c>
    </row>
    <row r="42" spans="1:17" ht="22.5" customHeight="1" x14ac:dyDescent="0.25">
      <c r="A42" s="1"/>
      <c r="C42" s="23" t="s">
        <v>700</v>
      </c>
      <c r="D42" s="1"/>
      <c r="E42" s="20">
        <v>125.5</v>
      </c>
      <c r="F42" s="20">
        <v>31.75</v>
      </c>
      <c r="G42" s="20">
        <v>206.75</v>
      </c>
      <c r="H42" s="20">
        <v>213</v>
      </c>
      <c r="I42" s="20">
        <v>3017.75</v>
      </c>
      <c r="J42" s="20">
        <v>1897</v>
      </c>
      <c r="K42" s="21">
        <v>1152.25</v>
      </c>
      <c r="L42" s="20">
        <v>820.5</v>
      </c>
      <c r="M42" s="20">
        <v>1127.25</v>
      </c>
      <c r="N42" s="20">
        <v>600.25</v>
      </c>
      <c r="O42" s="20">
        <v>775.75</v>
      </c>
      <c r="P42" s="20">
        <v>3634</v>
      </c>
      <c r="Q42" s="20">
        <f t="shared" si="0"/>
        <v>13601.75</v>
      </c>
    </row>
    <row r="43" spans="1:17" ht="22.5" customHeight="1" x14ac:dyDescent="0.25">
      <c r="A43" s="1" t="s">
        <v>85</v>
      </c>
      <c r="B43" s="1" t="s">
        <v>5</v>
      </c>
      <c r="C43" s="1" t="s">
        <v>86</v>
      </c>
      <c r="D43" s="1" t="s">
        <v>87</v>
      </c>
      <c r="E43" s="20">
        <v>3842.6027600000002</v>
      </c>
      <c r="F43" s="20">
        <v>4261.0192100000104</v>
      </c>
      <c r="G43" s="20">
        <v>3971.1063400000098</v>
      </c>
      <c r="H43" s="20">
        <v>3830.7223399999998</v>
      </c>
      <c r="I43" s="20">
        <v>3871.7679900000098</v>
      </c>
      <c r="J43" s="20">
        <v>3632.0742399999999</v>
      </c>
      <c r="K43" s="20">
        <v>3945.5530399999998</v>
      </c>
      <c r="L43" s="20">
        <v>3677.5018399999999</v>
      </c>
      <c r="M43" s="20">
        <v>4326.3020800000004</v>
      </c>
      <c r="N43" s="20">
        <v>3561.9565400000001</v>
      </c>
      <c r="O43" s="20">
        <v>2997.7821699999899</v>
      </c>
      <c r="P43" s="20">
        <v>4161.2008100000003</v>
      </c>
      <c r="Q43" s="20">
        <f t="shared" si="0"/>
        <v>46079.58936000002</v>
      </c>
    </row>
    <row r="44" spans="1:17" ht="22.5" customHeight="1" x14ac:dyDescent="0.25">
      <c r="A44" s="1"/>
      <c r="B44" s="1"/>
      <c r="C44" s="1" t="s">
        <v>88</v>
      </c>
      <c r="D44" s="1" t="s">
        <v>89</v>
      </c>
      <c r="E44" s="20">
        <v>8286.5912800000006</v>
      </c>
      <c r="F44" s="20">
        <v>9065.52646000001</v>
      </c>
      <c r="G44" s="20">
        <v>8957.2335799999892</v>
      </c>
      <c r="H44" s="20">
        <v>7671.3306499999899</v>
      </c>
      <c r="I44" s="20">
        <v>8927.6320800000194</v>
      </c>
      <c r="J44" s="20">
        <v>7630.3430699999999</v>
      </c>
      <c r="K44" s="20">
        <v>8012.07726</v>
      </c>
      <c r="L44" s="20">
        <v>8481.6606200000006</v>
      </c>
      <c r="M44" s="20">
        <v>8131.0850499999997</v>
      </c>
      <c r="N44" s="20">
        <v>9581.5686500000193</v>
      </c>
      <c r="O44" s="20">
        <v>8245.9879299999993</v>
      </c>
      <c r="P44" s="20">
        <v>7503.0281599999898</v>
      </c>
      <c r="Q44" s="20">
        <f t="shared" si="0"/>
        <v>100494.06479</v>
      </c>
    </row>
    <row r="45" spans="1:17" ht="22.5" customHeight="1" x14ac:dyDescent="0.25">
      <c r="A45" s="1"/>
      <c r="B45" s="1"/>
      <c r="C45" s="1" t="s">
        <v>90</v>
      </c>
      <c r="D45" s="1" t="s">
        <v>91</v>
      </c>
      <c r="E45" s="20">
        <v>1535.3687199999999</v>
      </c>
      <c r="F45" s="20">
        <v>3128.0002099999901</v>
      </c>
      <c r="G45" s="20">
        <v>3221.6278699999998</v>
      </c>
      <c r="H45" s="20">
        <v>2609.4943800000001</v>
      </c>
      <c r="I45" s="20">
        <v>2564.7755200000001</v>
      </c>
      <c r="J45" s="20">
        <v>2361.1262200000101</v>
      </c>
      <c r="K45" s="20">
        <v>2113.60295</v>
      </c>
      <c r="L45" s="20">
        <v>2304.3731499999999</v>
      </c>
      <c r="M45" s="20">
        <v>1985.0140899999999</v>
      </c>
      <c r="N45" s="20">
        <v>2686.83844</v>
      </c>
      <c r="O45" s="20">
        <v>2372.47066</v>
      </c>
      <c r="P45" s="20">
        <v>2600.5544199999899</v>
      </c>
      <c r="Q45" s="20">
        <f t="shared" si="0"/>
        <v>29483.246629999987</v>
      </c>
    </row>
    <row r="46" spans="1:17" ht="22.5" customHeight="1" x14ac:dyDescent="0.25">
      <c r="A46" s="1"/>
      <c r="B46" s="1" t="s">
        <v>21</v>
      </c>
      <c r="C46" s="1" t="s">
        <v>92</v>
      </c>
      <c r="D46" s="1" t="s">
        <v>93</v>
      </c>
      <c r="E46" s="20">
        <v>5267.9961700000003</v>
      </c>
      <c r="F46" s="20">
        <v>5392.5591199999999</v>
      </c>
      <c r="G46" s="20">
        <v>4413.3328300000003</v>
      </c>
      <c r="H46" s="20">
        <v>4822.2899600000001</v>
      </c>
      <c r="I46" s="20">
        <v>5441.1948999999904</v>
      </c>
      <c r="J46" s="20">
        <v>4482.3372800000097</v>
      </c>
      <c r="K46" s="20">
        <v>5190.0277999999998</v>
      </c>
      <c r="L46" s="20">
        <v>5434.2021400000003</v>
      </c>
      <c r="M46" s="20">
        <v>5373.5568899999998</v>
      </c>
      <c r="N46" s="20">
        <v>6131.1610599999904</v>
      </c>
      <c r="O46" s="20">
        <v>5067.3175100000099</v>
      </c>
      <c r="P46" s="20">
        <v>5230.4991100000098</v>
      </c>
      <c r="Q46" s="20">
        <f t="shared" si="0"/>
        <v>62246.474770000015</v>
      </c>
    </row>
    <row r="47" spans="1:17" ht="22.5" customHeight="1" x14ac:dyDescent="0.25">
      <c r="A47" s="1"/>
      <c r="B47" s="1"/>
      <c r="C47" s="23" t="s">
        <v>94</v>
      </c>
      <c r="D47" s="1"/>
      <c r="E47" s="20">
        <v>4661.6000000000004</v>
      </c>
      <c r="F47" s="20">
        <v>4727.6000000000004</v>
      </c>
      <c r="G47" s="20">
        <v>4266.8</v>
      </c>
      <c r="H47" s="20">
        <v>4228</v>
      </c>
      <c r="I47" s="20">
        <v>3352</v>
      </c>
      <c r="J47" s="20">
        <v>4361.6000000000004</v>
      </c>
      <c r="K47" s="20">
        <v>4661.6000000000004</v>
      </c>
      <c r="L47" s="20">
        <v>4892.3999999999996</v>
      </c>
      <c r="M47" s="20">
        <v>5136.8</v>
      </c>
      <c r="N47" s="20">
        <v>5423.6</v>
      </c>
      <c r="O47" s="20">
        <v>4580.3999999999996</v>
      </c>
      <c r="P47" s="20">
        <v>4724.3999999999996</v>
      </c>
      <c r="Q47" s="20">
        <f t="shared" si="0"/>
        <v>55016.800000000003</v>
      </c>
    </row>
    <row r="48" spans="1:17" ht="22.5" customHeight="1" x14ac:dyDescent="0.25">
      <c r="A48" s="1"/>
      <c r="B48" s="1" t="s">
        <v>94</v>
      </c>
      <c r="C48" s="23" t="s">
        <v>95</v>
      </c>
      <c r="D48" s="1"/>
      <c r="E48" s="20">
        <v>8911.2000000000007</v>
      </c>
      <c r="F48" s="20">
        <v>8523.4</v>
      </c>
      <c r="G48" s="20">
        <v>8337.4</v>
      </c>
      <c r="H48" s="20">
        <v>4036.1</v>
      </c>
      <c r="I48" s="20">
        <v>5883.2</v>
      </c>
      <c r="J48" s="20">
        <v>7729.2</v>
      </c>
      <c r="K48" s="20">
        <v>7985.4</v>
      </c>
      <c r="L48" s="20">
        <v>7722.8</v>
      </c>
      <c r="M48" s="20">
        <v>8511.4</v>
      </c>
      <c r="N48" s="20">
        <v>8857.4</v>
      </c>
      <c r="O48" s="20">
        <v>7727.4</v>
      </c>
      <c r="P48" s="20">
        <v>7910.8</v>
      </c>
      <c r="Q48" s="20">
        <f t="shared" si="0"/>
        <v>92135.699999999983</v>
      </c>
    </row>
    <row r="49" spans="1:17" ht="22.5" customHeight="1" x14ac:dyDescent="0.25">
      <c r="A49" s="1"/>
      <c r="B49" s="1"/>
      <c r="C49" s="23" t="s">
        <v>96</v>
      </c>
      <c r="D49" s="1"/>
      <c r="E49" s="20">
        <v>2854.4</v>
      </c>
      <c r="F49" s="20">
        <v>4492</v>
      </c>
      <c r="G49" s="20">
        <v>4107.2</v>
      </c>
      <c r="H49" s="20">
        <v>954.9</v>
      </c>
      <c r="I49" s="20">
        <v>3326</v>
      </c>
      <c r="J49" s="20">
        <v>3314</v>
      </c>
      <c r="K49" s="20">
        <v>4110.3999999999996</v>
      </c>
      <c r="L49" s="20">
        <v>3775.2</v>
      </c>
      <c r="M49" s="20">
        <v>4135.2</v>
      </c>
      <c r="N49" s="20">
        <v>4605.6000000000004</v>
      </c>
      <c r="O49" s="20">
        <v>3772.8</v>
      </c>
      <c r="P49" s="20">
        <v>3878.8</v>
      </c>
      <c r="Q49" s="20">
        <f t="shared" si="0"/>
        <v>43326.500000000007</v>
      </c>
    </row>
    <row r="50" spans="1:17" ht="22.5" customHeight="1" x14ac:dyDescent="0.25">
      <c r="A50" s="3" t="s">
        <v>97</v>
      </c>
      <c r="B50" s="3"/>
      <c r="C50" s="3"/>
      <c r="D50" s="3"/>
      <c r="E50" s="22">
        <f t="shared" ref="E50:P50" si="1">SUM(E3:E49)</f>
        <v>213446.89170999997</v>
      </c>
      <c r="F50" s="22">
        <f t="shared" si="1"/>
        <v>237789.421</v>
      </c>
      <c r="G50" s="22">
        <f t="shared" si="1"/>
        <v>236591.12089999995</v>
      </c>
      <c r="H50" s="22">
        <f t="shared" si="1"/>
        <v>219823.02996999995</v>
      </c>
      <c r="I50" s="22">
        <f t="shared" si="1"/>
        <v>217166.90521000006</v>
      </c>
      <c r="J50" s="22">
        <f t="shared" si="1"/>
        <v>212863.18225999991</v>
      </c>
      <c r="K50" s="22">
        <f t="shared" si="1"/>
        <v>209403.73376000003</v>
      </c>
      <c r="L50" s="22">
        <f t="shared" si="1"/>
        <v>199979.03979000001</v>
      </c>
      <c r="M50" s="22">
        <f t="shared" si="1"/>
        <v>217407.30185000005</v>
      </c>
      <c r="N50" s="22">
        <f t="shared" si="1"/>
        <v>227728.13812000011</v>
      </c>
      <c r="O50" s="22">
        <f t="shared" si="1"/>
        <v>195485.29088000004</v>
      </c>
      <c r="P50" s="22">
        <f t="shared" si="1"/>
        <v>202048.47967999984</v>
      </c>
      <c r="Q50" s="22">
        <f t="shared" si="0"/>
        <v>2589732.5351300002</v>
      </c>
    </row>
    <row r="51" spans="1:17" ht="22.5" customHeight="1" x14ac:dyDescent="0.25">
      <c r="A51" s="1" t="s">
        <v>98</v>
      </c>
      <c r="B51" s="1" t="s">
        <v>98</v>
      </c>
      <c r="C51" s="1" t="s">
        <v>99</v>
      </c>
      <c r="D51" s="1" t="s">
        <v>100</v>
      </c>
      <c r="E51" s="20">
        <v>2920.24610999999</v>
      </c>
      <c r="F51" s="20">
        <v>3263.3904600000001</v>
      </c>
      <c r="G51" s="20">
        <v>2810.95885</v>
      </c>
      <c r="H51" s="20">
        <v>3127.0939400000002</v>
      </c>
      <c r="I51" s="20">
        <v>3310.7380499999999</v>
      </c>
      <c r="J51" s="20">
        <v>2791.7719700000098</v>
      </c>
      <c r="K51" s="20">
        <v>3313.6114200000002</v>
      </c>
      <c r="L51" s="20">
        <v>3414.8004000000001</v>
      </c>
      <c r="M51" s="20">
        <v>3365.9526900000001</v>
      </c>
      <c r="N51" s="20">
        <v>3506.08376</v>
      </c>
      <c r="O51" s="20">
        <v>2978.7677399999902</v>
      </c>
      <c r="P51" s="20">
        <v>3056.5904500000001</v>
      </c>
      <c r="Q51" s="20">
        <f t="shared" si="0"/>
        <v>37860.005839999998</v>
      </c>
    </row>
    <row r="52" spans="1:17" ht="22.5" customHeight="1" x14ac:dyDescent="0.25">
      <c r="A52" s="1"/>
      <c r="B52" s="1"/>
      <c r="C52" s="1" t="s">
        <v>101</v>
      </c>
      <c r="D52" s="1" t="s">
        <v>102</v>
      </c>
      <c r="E52" s="20">
        <v>1679.7804699999999</v>
      </c>
      <c r="F52" s="20">
        <v>2059.0841</v>
      </c>
      <c r="G52" s="20">
        <v>1567.3304000000001</v>
      </c>
      <c r="H52" s="20">
        <v>1764.8234600000001</v>
      </c>
      <c r="I52" s="20">
        <v>1762.6321499999999</v>
      </c>
      <c r="J52" s="20">
        <v>1504.27025</v>
      </c>
      <c r="K52" s="20">
        <v>1819.6724999999999</v>
      </c>
      <c r="L52" s="20">
        <v>2149.2493300000001</v>
      </c>
      <c r="M52" s="20">
        <v>2212.6635799999999</v>
      </c>
      <c r="N52" s="20">
        <v>2323.4456300000002</v>
      </c>
      <c r="O52" s="20">
        <v>2142.2622500000002</v>
      </c>
      <c r="P52" s="20">
        <v>2071.5317599999998</v>
      </c>
      <c r="Q52" s="20">
        <f t="shared" si="0"/>
        <v>23056.745879999995</v>
      </c>
    </row>
    <row r="53" spans="1:17" ht="22.5" customHeight="1" x14ac:dyDescent="0.25">
      <c r="A53" s="1"/>
      <c r="B53" s="1"/>
      <c r="C53" s="1" t="s">
        <v>98</v>
      </c>
      <c r="D53" s="1" t="s">
        <v>103</v>
      </c>
      <c r="E53" s="20">
        <v>4211.0087799999901</v>
      </c>
      <c r="F53" s="20">
        <v>5072.68253</v>
      </c>
      <c r="G53" s="20">
        <v>4686.1944800000001</v>
      </c>
      <c r="H53" s="20">
        <v>4476.0090099999998</v>
      </c>
      <c r="I53" s="20">
        <v>4527.5804200000002</v>
      </c>
      <c r="J53" s="20">
        <v>4389.0794900000001</v>
      </c>
      <c r="K53" s="20">
        <v>4250.5618299999996</v>
      </c>
      <c r="L53" s="20">
        <v>4222.6959900000002</v>
      </c>
      <c r="M53" s="20">
        <v>4755.8255499999996</v>
      </c>
      <c r="N53" s="20">
        <v>4947.1421399999999</v>
      </c>
      <c r="O53" s="20">
        <v>4400.2675500000096</v>
      </c>
      <c r="P53" s="20">
        <v>4550.82269</v>
      </c>
      <c r="Q53" s="20">
        <f t="shared" si="0"/>
        <v>54489.870460000013</v>
      </c>
    </row>
    <row r="54" spans="1:17" ht="22.5" customHeight="1" x14ac:dyDescent="0.25">
      <c r="A54" s="1"/>
      <c r="B54" s="1"/>
      <c r="C54" s="1" t="s">
        <v>104</v>
      </c>
      <c r="D54" s="1" t="s">
        <v>105</v>
      </c>
      <c r="E54" s="20">
        <v>3309.2041899999999</v>
      </c>
      <c r="F54" s="20">
        <v>3861.6829600000001</v>
      </c>
      <c r="G54" s="20">
        <v>3470.8080800000098</v>
      </c>
      <c r="H54" s="20">
        <v>4025.2290199999902</v>
      </c>
      <c r="I54" s="20">
        <v>4295.32672</v>
      </c>
      <c r="J54" s="20">
        <v>3779.5906399999999</v>
      </c>
      <c r="K54" s="20">
        <v>3555.69877</v>
      </c>
      <c r="L54" s="20">
        <v>3997.21623</v>
      </c>
      <c r="M54" s="20">
        <v>4039.5703899999999</v>
      </c>
      <c r="N54" s="20">
        <v>4186.2850600000002</v>
      </c>
      <c r="O54" s="20">
        <v>3659.0561400000001</v>
      </c>
      <c r="P54" s="20">
        <v>3652.9658300000001</v>
      </c>
      <c r="Q54" s="20">
        <f t="shared" si="0"/>
        <v>45832.634030000001</v>
      </c>
    </row>
    <row r="55" spans="1:17" ht="22.5" customHeight="1" x14ac:dyDescent="0.25">
      <c r="A55" s="1"/>
      <c r="B55" s="1" t="s">
        <v>21</v>
      </c>
      <c r="C55" s="1" t="s">
        <v>106</v>
      </c>
      <c r="D55" s="1" t="s">
        <v>107</v>
      </c>
      <c r="E55" s="20">
        <v>2291.2154399999999</v>
      </c>
      <c r="F55" s="20">
        <v>2153.1625300000001</v>
      </c>
      <c r="G55" s="20">
        <v>2013.4278999999999</v>
      </c>
      <c r="H55" s="20">
        <v>2149.6984699999998</v>
      </c>
      <c r="I55" s="20">
        <v>2048.7733899999998</v>
      </c>
      <c r="J55" s="20">
        <v>1888.76044999999</v>
      </c>
      <c r="K55" s="20">
        <v>2330.0109600000001</v>
      </c>
      <c r="L55" s="20">
        <v>2475.5098600000001</v>
      </c>
      <c r="M55" s="20">
        <v>2543.3224500000001</v>
      </c>
      <c r="N55" s="20">
        <v>2668.4403200000002</v>
      </c>
      <c r="O55" s="20">
        <v>2231.0454399999999</v>
      </c>
      <c r="P55" s="20">
        <v>2267.36798</v>
      </c>
      <c r="Q55" s="20">
        <f t="shared" si="0"/>
        <v>27060.735189999989</v>
      </c>
    </row>
    <row r="56" spans="1:17" ht="22.5" customHeight="1" x14ac:dyDescent="0.25">
      <c r="A56" s="1"/>
      <c r="B56" s="1"/>
      <c r="C56" s="1" t="s">
        <v>21</v>
      </c>
      <c r="D56" s="1" t="s">
        <v>108</v>
      </c>
      <c r="E56" s="20">
        <v>1449.9711500000001</v>
      </c>
      <c r="F56" s="20">
        <v>1396.0204100000001</v>
      </c>
      <c r="G56" s="20">
        <v>1184.5620799999999</v>
      </c>
      <c r="H56" s="20">
        <v>1418.23037</v>
      </c>
      <c r="I56" s="20">
        <v>1383.4091900000001</v>
      </c>
      <c r="J56" s="20">
        <v>1289.9174</v>
      </c>
      <c r="K56" s="20">
        <v>1496.5508600000001</v>
      </c>
      <c r="L56" s="20">
        <v>1614.5379700000001</v>
      </c>
      <c r="M56" s="20">
        <v>1749.6072799999999</v>
      </c>
      <c r="N56" s="20">
        <v>1820.31287</v>
      </c>
      <c r="O56" s="20">
        <v>1494.7612999999999</v>
      </c>
      <c r="P56" s="20">
        <v>1455.8054099999999</v>
      </c>
      <c r="Q56" s="20">
        <f t="shared" si="0"/>
        <v>17753.686290000001</v>
      </c>
    </row>
    <row r="57" spans="1:17" ht="22.5" customHeight="1" x14ac:dyDescent="0.25">
      <c r="A57" s="1" t="s">
        <v>109</v>
      </c>
      <c r="B57" s="1" t="s">
        <v>109</v>
      </c>
      <c r="C57" s="1" t="s">
        <v>110</v>
      </c>
      <c r="D57" s="1" t="s">
        <v>111</v>
      </c>
      <c r="E57" s="20">
        <v>1344.9777300000001</v>
      </c>
      <c r="F57" s="20">
        <v>1473.1289999999999</v>
      </c>
      <c r="G57" s="20">
        <v>1454.8672199999901</v>
      </c>
      <c r="H57" s="20">
        <v>1494.54303</v>
      </c>
      <c r="I57" s="20">
        <v>1399.00127</v>
      </c>
      <c r="J57" s="20">
        <v>1190.1018999999999</v>
      </c>
      <c r="K57" s="20">
        <v>1368.8281099999999</v>
      </c>
      <c r="L57" s="20">
        <v>1349.9846600000001</v>
      </c>
      <c r="M57" s="20">
        <v>1397.04322</v>
      </c>
      <c r="N57" s="20">
        <v>1421.8994399999999</v>
      </c>
      <c r="O57" s="20">
        <v>1303.0323900000101</v>
      </c>
      <c r="P57" s="20">
        <v>1357.3322800000001</v>
      </c>
      <c r="Q57" s="20">
        <f t="shared" si="0"/>
        <v>16554.740249999999</v>
      </c>
    </row>
    <row r="58" spans="1:17" ht="22.5" customHeight="1" x14ac:dyDescent="0.25">
      <c r="A58" s="1"/>
      <c r="B58" s="1"/>
      <c r="C58" s="1" t="s">
        <v>112</v>
      </c>
      <c r="D58" s="1" t="s">
        <v>113</v>
      </c>
      <c r="E58" s="20">
        <v>158.71396999999999</v>
      </c>
      <c r="F58" s="20">
        <v>174.59852000000001</v>
      </c>
      <c r="G58" s="20">
        <v>182.68482</v>
      </c>
      <c r="H58" s="20">
        <v>185.17576</v>
      </c>
      <c r="I58" s="20">
        <v>161.42657</v>
      </c>
      <c r="J58" s="20">
        <v>161.50836000000001</v>
      </c>
      <c r="K58" s="20">
        <v>165.64905999999999</v>
      </c>
      <c r="L58" s="20">
        <v>148.39570000000001</v>
      </c>
      <c r="M58" s="20">
        <v>161.82997</v>
      </c>
      <c r="N58" s="20">
        <v>162.46412000000001</v>
      </c>
      <c r="O58" s="20">
        <v>145.05664999999999</v>
      </c>
      <c r="P58" s="20">
        <v>146.64322999999999</v>
      </c>
      <c r="Q58" s="20">
        <f t="shared" si="0"/>
        <v>1954.1467299999999</v>
      </c>
    </row>
    <row r="59" spans="1:17" ht="22.5" customHeight="1" x14ac:dyDescent="0.25">
      <c r="A59" s="1"/>
      <c r="B59" s="1"/>
      <c r="C59" s="1" t="s">
        <v>114</v>
      </c>
      <c r="D59" s="1" t="s">
        <v>115</v>
      </c>
      <c r="E59" s="20">
        <v>190.62483</v>
      </c>
      <c r="F59" s="20">
        <v>212.90915000000001</v>
      </c>
      <c r="G59" s="20">
        <v>213.76426000000001</v>
      </c>
      <c r="H59" s="20">
        <v>209.83426</v>
      </c>
      <c r="I59" s="20">
        <v>205.08601999999999</v>
      </c>
      <c r="J59" s="20">
        <v>191.66605000000001</v>
      </c>
      <c r="K59" s="20">
        <v>196.57165000000001</v>
      </c>
      <c r="L59" s="20">
        <v>188.11035999999999</v>
      </c>
      <c r="M59" s="20">
        <v>195.88317000000001</v>
      </c>
      <c r="N59" s="20">
        <v>193.44175999999999</v>
      </c>
      <c r="O59" s="20">
        <v>168.28282999999999</v>
      </c>
      <c r="P59" s="20">
        <v>187.97674000000001</v>
      </c>
      <c r="Q59" s="20">
        <f t="shared" si="0"/>
        <v>2354.1510800000001</v>
      </c>
    </row>
    <row r="60" spans="1:17" ht="22.5" customHeight="1" x14ac:dyDescent="0.25">
      <c r="A60" s="1"/>
      <c r="B60" s="1"/>
      <c r="C60" s="1" t="s">
        <v>109</v>
      </c>
      <c r="D60" s="1" t="s">
        <v>116</v>
      </c>
      <c r="E60" s="20">
        <v>4358.3675599999997</v>
      </c>
      <c r="F60" s="20">
        <v>4764.47894000001</v>
      </c>
      <c r="G60" s="20">
        <v>4813.4863500000001</v>
      </c>
      <c r="H60" s="20">
        <v>4615.9381299999995</v>
      </c>
      <c r="I60" s="20">
        <v>4060.9874100000102</v>
      </c>
      <c r="J60" s="20">
        <v>3990.4982799999998</v>
      </c>
      <c r="K60" s="20">
        <v>4100.0329599999995</v>
      </c>
      <c r="L60" s="20">
        <v>3680.1302900000001</v>
      </c>
      <c r="M60" s="20">
        <v>3899.1465499999999</v>
      </c>
      <c r="N60" s="20">
        <v>3983.5931300000002</v>
      </c>
      <c r="O60" s="20">
        <v>3603.8336999999901</v>
      </c>
      <c r="P60" s="20">
        <v>3996.2829100000099</v>
      </c>
      <c r="Q60" s="20">
        <f t="shared" si="0"/>
        <v>49866.776210000011</v>
      </c>
    </row>
    <row r="61" spans="1:17" ht="22.5" customHeight="1" x14ac:dyDescent="0.25">
      <c r="A61" s="1"/>
      <c r="B61" s="1"/>
      <c r="C61" s="1" t="s">
        <v>117</v>
      </c>
      <c r="D61" s="1" t="s">
        <v>118</v>
      </c>
      <c r="E61" s="20">
        <v>2478.6973899999998</v>
      </c>
      <c r="F61" s="20">
        <v>2295.7749199999998</v>
      </c>
      <c r="G61" s="20">
        <v>1829.55339</v>
      </c>
      <c r="H61" s="20">
        <v>2371.6018800000002</v>
      </c>
      <c r="I61" s="20">
        <v>2063.4353099999998</v>
      </c>
      <c r="J61" s="20">
        <v>2010.5060100000001</v>
      </c>
      <c r="K61" s="20">
        <v>2333.4092300000002</v>
      </c>
      <c r="L61" s="20">
        <v>2366.13096</v>
      </c>
      <c r="M61" s="20">
        <v>2343.50164</v>
      </c>
      <c r="N61" s="20">
        <v>2522.3412699999999</v>
      </c>
      <c r="O61" s="20">
        <v>2197.40084999999</v>
      </c>
      <c r="P61" s="20">
        <v>2308.6215099999999</v>
      </c>
      <c r="Q61" s="20">
        <f t="shared" si="0"/>
        <v>27120.974359999993</v>
      </c>
    </row>
    <row r="62" spans="1:17" ht="22.5" customHeight="1" x14ac:dyDescent="0.25">
      <c r="A62" s="1" t="s">
        <v>119</v>
      </c>
      <c r="B62" s="1" t="s">
        <v>119</v>
      </c>
      <c r="C62" s="1" t="s">
        <v>120</v>
      </c>
      <c r="D62" s="1" t="s">
        <v>121</v>
      </c>
      <c r="E62" s="20">
        <v>2916.9100000000099</v>
      </c>
      <c r="F62" s="20">
        <v>2934.7125500000002</v>
      </c>
      <c r="G62" s="20">
        <v>2437.38697</v>
      </c>
      <c r="H62" s="20">
        <v>3881.4042300000101</v>
      </c>
      <c r="I62" s="20">
        <v>3848.7447100000099</v>
      </c>
      <c r="J62" s="20">
        <v>3403.0719100000001</v>
      </c>
      <c r="K62" s="20">
        <v>3486.8837100000001</v>
      </c>
      <c r="L62" s="20">
        <v>3804.2366200000001</v>
      </c>
      <c r="M62" s="20">
        <v>3861.11337</v>
      </c>
      <c r="N62" s="20">
        <v>4118.5271000000002</v>
      </c>
      <c r="O62" s="20">
        <v>3491.2619499999901</v>
      </c>
      <c r="P62" s="20">
        <v>3431.60716</v>
      </c>
      <c r="Q62" s="20">
        <f t="shared" si="0"/>
        <v>41615.860280000023</v>
      </c>
    </row>
    <row r="63" spans="1:17" ht="22.5" customHeight="1" x14ac:dyDescent="0.25">
      <c r="A63" s="1"/>
      <c r="B63" s="1"/>
      <c r="C63" s="1" t="s">
        <v>122</v>
      </c>
      <c r="D63" s="1" t="s">
        <v>123</v>
      </c>
      <c r="E63" s="20">
        <v>3565.4285</v>
      </c>
      <c r="F63" s="20">
        <v>3757.9951099999998</v>
      </c>
      <c r="G63" s="20">
        <v>3085.60446</v>
      </c>
      <c r="H63" s="20">
        <v>3523.0585099999998</v>
      </c>
      <c r="I63" s="20">
        <v>4073.0129999999899</v>
      </c>
      <c r="J63" s="20">
        <v>3385.2140599999998</v>
      </c>
      <c r="K63" s="20">
        <v>3516.7169399999998</v>
      </c>
      <c r="L63" s="20">
        <v>4037.0470500000001</v>
      </c>
      <c r="M63" s="20">
        <v>4110.9008000000003</v>
      </c>
      <c r="N63" s="20">
        <v>4361.3236800000104</v>
      </c>
      <c r="O63" s="20">
        <v>3321.2395000000101</v>
      </c>
      <c r="P63" s="20">
        <v>3522.6088300000001</v>
      </c>
      <c r="Q63" s="20">
        <f t="shared" si="0"/>
        <v>44260.150440000005</v>
      </c>
    </row>
    <row r="64" spans="1:17" ht="22.5" customHeight="1" x14ac:dyDescent="0.25">
      <c r="A64" s="1"/>
      <c r="B64" s="1"/>
      <c r="C64" s="1" t="s">
        <v>124</v>
      </c>
      <c r="D64" s="1" t="s">
        <v>125</v>
      </c>
      <c r="E64" s="20">
        <v>5610.0131700000202</v>
      </c>
      <c r="F64" s="20">
        <v>6335.3653299999896</v>
      </c>
      <c r="G64" s="20">
        <v>5130.5601699999897</v>
      </c>
      <c r="H64" s="20">
        <v>6403.2233399999996</v>
      </c>
      <c r="I64" s="20">
        <v>6512.9689599999901</v>
      </c>
      <c r="J64" s="20">
        <v>5275.7435500000101</v>
      </c>
      <c r="K64" s="20">
        <v>5066.2082600000003</v>
      </c>
      <c r="L64" s="20">
        <v>5860.1361200000001</v>
      </c>
      <c r="M64" s="20">
        <v>6151.1990900000001</v>
      </c>
      <c r="N64" s="20">
        <v>6911.15805</v>
      </c>
      <c r="O64" s="20">
        <v>5355.4810300000099</v>
      </c>
      <c r="P64" s="20">
        <v>6005.3529500000104</v>
      </c>
      <c r="Q64" s="20">
        <f t="shared" si="0"/>
        <v>70617.410020000025</v>
      </c>
    </row>
    <row r="65" spans="1:17" ht="22.5" customHeight="1" x14ac:dyDescent="0.25">
      <c r="A65" s="1"/>
      <c r="B65" s="1"/>
      <c r="C65" s="1" t="s">
        <v>119</v>
      </c>
      <c r="D65" s="1" t="s">
        <v>126</v>
      </c>
      <c r="E65" s="20">
        <v>5666.39138000001</v>
      </c>
      <c r="F65" s="20">
        <v>5942.53639999999</v>
      </c>
      <c r="G65" s="20">
        <v>6016.0138999999999</v>
      </c>
      <c r="H65" s="20">
        <v>6651.2644600000003</v>
      </c>
      <c r="I65" s="20">
        <v>6468.2582300000004</v>
      </c>
      <c r="J65" s="20">
        <v>5940.6878100000004</v>
      </c>
      <c r="K65" s="20">
        <v>5818.3271699999996</v>
      </c>
      <c r="L65" s="20">
        <v>5830.8710600000004</v>
      </c>
      <c r="M65" s="20">
        <v>6444.5221300000003</v>
      </c>
      <c r="N65" s="20">
        <v>6729.85700000001</v>
      </c>
      <c r="O65" s="20">
        <v>5820.88357000001</v>
      </c>
      <c r="P65" s="20">
        <v>6069.0919800000102</v>
      </c>
      <c r="Q65" s="20">
        <f t="shared" si="0"/>
        <v>73398.705090000032</v>
      </c>
    </row>
    <row r="66" spans="1:17" ht="22.5" customHeight="1" x14ac:dyDescent="0.25">
      <c r="A66" s="3" t="s">
        <v>127</v>
      </c>
      <c r="B66" s="3"/>
      <c r="C66" s="3"/>
      <c r="D66" s="3"/>
      <c r="E66" s="22">
        <f t="shared" ref="E66:P66" si="2">SUM(E51:E65)</f>
        <v>42151.550670000019</v>
      </c>
      <c r="F66" s="22">
        <f t="shared" si="2"/>
        <v>45697.522909999992</v>
      </c>
      <c r="G66" s="22">
        <f t="shared" si="2"/>
        <v>40897.203329999982</v>
      </c>
      <c r="H66" s="22">
        <f t="shared" si="2"/>
        <v>46297.127869999989</v>
      </c>
      <c r="I66" s="22">
        <f t="shared" si="2"/>
        <v>46121.381399999998</v>
      </c>
      <c r="J66" s="22">
        <f t="shared" si="2"/>
        <v>41192.388130000014</v>
      </c>
      <c r="K66" s="22">
        <f t="shared" si="2"/>
        <v>42818.733429999993</v>
      </c>
      <c r="L66" s="22">
        <f t="shared" si="2"/>
        <v>45139.052600000003</v>
      </c>
      <c r="M66" s="22">
        <f t="shared" si="2"/>
        <v>47232.081879999998</v>
      </c>
      <c r="N66" s="22">
        <f t="shared" si="2"/>
        <v>49856.315330000027</v>
      </c>
      <c r="O66" s="22">
        <f t="shared" si="2"/>
        <v>42312.632890000015</v>
      </c>
      <c r="P66" s="22">
        <f t="shared" si="2"/>
        <v>44080.601710000032</v>
      </c>
      <c r="Q66" s="22">
        <f t="shared" si="0"/>
        <v>533796.59215000016</v>
      </c>
    </row>
    <row r="67" spans="1:17" ht="22.5" customHeight="1" x14ac:dyDescent="0.25">
      <c r="A67" s="1" t="s">
        <v>128</v>
      </c>
      <c r="B67" s="1" t="s">
        <v>128</v>
      </c>
      <c r="C67" s="1" t="s">
        <v>129</v>
      </c>
      <c r="D67" s="1" t="s">
        <v>130</v>
      </c>
      <c r="E67" s="20">
        <v>81.734289999999902</v>
      </c>
      <c r="F67" s="20">
        <v>85.386789999999905</v>
      </c>
      <c r="G67" s="20">
        <v>82.368170000000205</v>
      </c>
      <c r="H67" s="20">
        <v>85.257259999999903</v>
      </c>
      <c r="I67" s="20">
        <v>83.340440000000001</v>
      </c>
      <c r="J67" s="20">
        <v>80.032590000000098</v>
      </c>
      <c r="K67" s="20">
        <v>89.020809999999898</v>
      </c>
      <c r="L67" s="20">
        <v>81.444720000000004</v>
      </c>
      <c r="M67" s="20">
        <v>78.105840000000001</v>
      </c>
      <c r="N67" s="20">
        <v>73.861599999999996</v>
      </c>
      <c r="O67" s="20">
        <v>70.233150000000094</v>
      </c>
      <c r="P67" s="20">
        <v>70.126350000000002</v>
      </c>
      <c r="Q67" s="20">
        <f t="shared" si="0"/>
        <v>960.9120099999999</v>
      </c>
    </row>
    <row r="68" spans="1:17" ht="22.5" customHeight="1" x14ac:dyDescent="0.25">
      <c r="A68" s="1"/>
      <c r="B68" s="1"/>
      <c r="C68" s="1" t="s">
        <v>131</v>
      </c>
      <c r="D68" s="1" t="s">
        <v>132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f t="shared" ref="Q68:Q129" si="3">SUM(E68:P68)</f>
        <v>0</v>
      </c>
    </row>
    <row r="69" spans="1:17" ht="22.5" customHeight="1" x14ac:dyDescent="0.25">
      <c r="A69" s="1"/>
      <c r="B69" s="1"/>
      <c r="C69" s="1" t="s">
        <v>133</v>
      </c>
      <c r="D69" s="1" t="s">
        <v>134</v>
      </c>
      <c r="E69" s="20">
        <v>966.00667999999996</v>
      </c>
      <c r="F69" s="20">
        <v>1155.8196399999999</v>
      </c>
      <c r="G69" s="20">
        <v>1223.1017099999999</v>
      </c>
      <c r="H69" s="20">
        <v>1231.80639</v>
      </c>
      <c r="I69" s="20">
        <v>1144.25972</v>
      </c>
      <c r="J69" s="20">
        <v>1059.87717</v>
      </c>
      <c r="K69" s="20">
        <v>1199.6978899999999</v>
      </c>
      <c r="L69" s="20">
        <v>1237.8839599999999</v>
      </c>
      <c r="M69" s="20">
        <v>1009.8874499999999</v>
      </c>
      <c r="N69" s="20">
        <v>984.60093999999697</v>
      </c>
      <c r="O69" s="20">
        <v>853.06763999999896</v>
      </c>
      <c r="P69" s="20">
        <v>794.872010000003</v>
      </c>
      <c r="Q69" s="20">
        <f t="shared" si="3"/>
        <v>12860.881199999998</v>
      </c>
    </row>
    <row r="70" spans="1:17" ht="22.5" customHeight="1" x14ac:dyDescent="0.25">
      <c r="A70" s="1"/>
      <c r="B70" s="1"/>
      <c r="C70" s="1" t="s">
        <v>135</v>
      </c>
      <c r="D70" s="1" t="s">
        <v>136</v>
      </c>
      <c r="E70" s="20">
        <v>3114.7287700000002</v>
      </c>
      <c r="F70" s="20">
        <v>3345.4607299999998</v>
      </c>
      <c r="G70" s="20">
        <v>3438.9411500000101</v>
      </c>
      <c r="H70" s="20">
        <v>3687.7007800000001</v>
      </c>
      <c r="I70" s="20">
        <v>1897.4986699999899</v>
      </c>
      <c r="J70" s="20">
        <v>3257.3716199999999</v>
      </c>
      <c r="K70" s="20">
        <v>3304.0654499999901</v>
      </c>
      <c r="L70" s="20">
        <v>3133.98297</v>
      </c>
      <c r="M70" s="20">
        <v>2998.8003399999998</v>
      </c>
      <c r="N70" s="20">
        <v>2964.9443500000002</v>
      </c>
      <c r="O70" s="20">
        <v>2873.1899499999899</v>
      </c>
      <c r="P70" s="20">
        <v>2677.35464</v>
      </c>
      <c r="Q70" s="20">
        <f t="shared" si="3"/>
        <v>36694.039419999979</v>
      </c>
    </row>
    <row r="71" spans="1:17" ht="22.5" customHeight="1" x14ac:dyDescent="0.25">
      <c r="A71" s="1"/>
      <c r="B71" s="1"/>
      <c r="C71" s="1" t="s">
        <v>137</v>
      </c>
      <c r="D71" s="1" t="s">
        <v>138</v>
      </c>
      <c r="E71" s="20">
        <v>4440.3268699999999</v>
      </c>
      <c r="F71" s="20">
        <v>4680.3041899999998</v>
      </c>
      <c r="G71" s="20">
        <v>4320.0956899999901</v>
      </c>
      <c r="H71" s="20">
        <v>4190.1490599999897</v>
      </c>
      <c r="I71" s="20">
        <v>4010.3858500000101</v>
      </c>
      <c r="J71" s="20">
        <v>3806.17002</v>
      </c>
      <c r="K71" s="20">
        <v>3669.5409300000001</v>
      </c>
      <c r="L71" s="20">
        <v>3514.2057300000001</v>
      </c>
      <c r="M71" s="20">
        <v>3511.4026899999999</v>
      </c>
      <c r="N71" s="20">
        <v>3412.0989800000002</v>
      </c>
      <c r="O71" s="20">
        <v>3370.4070200000001</v>
      </c>
      <c r="P71" s="20">
        <v>3377.7556800000002</v>
      </c>
      <c r="Q71" s="20">
        <f t="shared" si="3"/>
        <v>46302.842709999997</v>
      </c>
    </row>
    <row r="72" spans="1:17" ht="22.5" customHeight="1" x14ac:dyDescent="0.25">
      <c r="A72" s="1"/>
      <c r="B72" s="1"/>
      <c r="C72" s="1" t="s">
        <v>139</v>
      </c>
      <c r="D72" s="1" t="s">
        <v>140</v>
      </c>
      <c r="E72" s="20">
        <v>2264.7273799999998</v>
      </c>
      <c r="F72" s="20">
        <v>2473.7422799999999</v>
      </c>
      <c r="G72" s="20">
        <v>2902.90519000001</v>
      </c>
      <c r="H72" s="20">
        <v>3224.3359500000001</v>
      </c>
      <c r="I72" s="20">
        <v>3018.5514400000002</v>
      </c>
      <c r="J72" s="20">
        <v>3103.6066299999902</v>
      </c>
      <c r="K72" s="20">
        <v>2877.4043900000001</v>
      </c>
      <c r="L72" s="20">
        <v>2423.7605800000001</v>
      </c>
      <c r="M72" s="20">
        <v>2428.8575500000002</v>
      </c>
      <c r="N72" s="20">
        <v>2420.0671299999999</v>
      </c>
      <c r="O72" s="20">
        <v>2328.20084</v>
      </c>
      <c r="P72" s="20">
        <v>2530.2617500000001</v>
      </c>
      <c r="Q72" s="20">
        <f t="shared" si="3"/>
        <v>31996.421110000007</v>
      </c>
    </row>
    <row r="73" spans="1:17" ht="22.5" customHeight="1" x14ac:dyDescent="0.25">
      <c r="A73" s="1"/>
      <c r="B73" s="1"/>
      <c r="C73" s="1" t="s">
        <v>141</v>
      </c>
      <c r="D73" s="1" t="s">
        <v>142</v>
      </c>
      <c r="E73" s="20">
        <v>2673.5269899999998</v>
      </c>
      <c r="F73" s="20">
        <v>2838.7925700000001</v>
      </c>
      <c r="G73" s="20">
        <v>2646.7982200000001</v>
      </c>
      <c r="H73" s="20">
        <v>2811.1415099999999</v>
      </c>
      <c r="I73" s="20">
        <v>2689.79565</v>
      </c>
      <c r="J73" s="20">
        <v>2708.6444299999898</v>
      </c>
      <c r="K73" s="20">
        <v>2721.2097600000102</v>
      </c>
      <c r="L73" s="20">
        <v>2403.5338200000001</v>
      </c>
      <c r="M73" s="20">
        <v>2377.2931699999999</v>
      </c>
      <c r="N73" s="20">
        <v>2472.5712899999999</v>
      </c>
      <c r="O73" s="20">
        <v>2313.8422</v>
      </c>
      <c r="P73" s="20">
        <v>2488.41039</v>
      </c>
      <c r="Q73" s="20">
        <f t="shared" si="3"/>
        <v>31145.56</v>
      </c>
    </row>
    <row r="74" spans="1:17" ht="22.5" customHeight="1" x14ac:dyDescent="0.25">
      <c r="A74" s="1"/>
      <c r="B74" s="1"/>
      <c r="C74" s="1" t="s">
        <v>143</v>
      </c>
      <c r="D74" s="1" t="s">
        <v>144</v>
      </c>
      <c r="E74" s="20">
        <v>954.82393000001298</v>
      </c>
      <c r="F74" s="20">
        <v>196.78955000000201</v>
      </c>
      <c r="G74" s="20">
        <v>-6.6299999999999996E-3</v>
      </c>
      <c r="H74" s="20">
        <v>1230.02253</v>
      </c>
      <c r="I74" s="20">
        <v>682.75040000000001</v>
      </c>
      <c r="J74" s="20">
        <v>0</v>
      </c>
      <c r="K74" s="20">
        <v>-6.8980000000000305E-2</v>
      </c>
      <c r="L74" s="20">
        <v>81.796970000000002</v>
      </c>
      <c r="M74" s="20">
        <v>0</v>
      </c>
      <c r="N74" s="20">
        <v>0</v>
      </c>
      <c r="O74" s="20">
        <v>1.7000000000000001E-4</v>
      </c>
      <c r="P74" s="20">
        <v>1.67E-3</v>
      </c>
      <c r="Q74" s="20">
        <f t="shared" si="3"/>
        <v>3146.1096100000145</v>
      </c>
    </row>
    <row r="75" spans="1:17" ht="22.5" customHeight="1" x14ac:dyDescent="0.25">
      <c r="A75" s="1"/>
      <c r="B75" s="1"/>
      <c r="C75" s="1" t="s">
        <v>145</v>
      </c>
      <c r="D75" s="1" t="s">
        <v>146</v>
      </c>
      <c r="E75" s="20">
        <v>3805.6</v>
      </c>
      <c r="F75" s="20">
        <v>0</v>
      </c>
      <c r="G75" s="20">
        <v>4999.54</v>
      </c>
      <c r="H75" s="20">
        <v>4575.1400000000003</v>
      </c>
      <c r="I75" s="20">
        <v>5555.62</v>
      </c>
      <c r="J75" s="20">
        <v>3943.2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f t="shared" si="3"/>
        <v>22879.1</v>
      </c>
    </row>
    <row r="76" spans="1:17" ht="22.5" customHeight="1" x14ac:dyDescent="0.25">
      <c r="A76" s="1"/>
      <c r="B76" s="1"/>
      <c r="C76" s="23" t="s">
        <v>147</v>
      </c>
      <c r="D76" s="1"/>
      <c r="E76" s="20">
        <v>14118</v>
      </c>
      <c r="F76" s="20">
        <v>16015</v>
      </c>
      <c r="G76" s="20">
        <v>13399</v>
      </c>
      <c r="H76" s="20">
        <v>7401</v>
      </c>
      <c r="I76" s="20">
        <v>16337</v>
      </c>
      <c r="J76" s="20">
        <v>16183</v>
      </c>
      <c r="K76" s="20">
        <v>14871</v>
      </c>
      <c r="L76" s="20">
        <v>14514</v>
      </c>
      <c r="M76" s="20">
        <v>14182</v>
      </c>
      <c r="N76" s="20">
        <v>14182</v>
      </c>
      <c r="O76" s="20">
        <v>12141</v>
      </c>
      <c r="P76" s="20">
        <v>14978</v>
      </c>
      <c r="Q76" s="20">
        <f t="shared" si="3"/>
        <v>168321</v>
      </c>
    </row>
    <row r="77" spans="1:17" ht="22.5" customHeight="1" x14ac:dyDescent="0.25">
      <c r="A77" s="1" t="s">
        <v>148</v>
      </c>
      <c r="B77" s="1" t="s">
        <v>149</v>
      </c>
      <c r="C77" s="1" t="s">
        <v>150</v>
      </c>
      <c r="D77" s="1" t="s">
        <v>151</v>
      </c>
      <c r="E77" s="20">
        <v>714.48523000000102</v>
      </c>
      <c r="F77" s="20">
        <v>670.00248000000101</v>
      </c>
      <c r="G77" s="20">
        <v>668.46775999999898</v>
      </c>
      <c r="H77" s="20">
        <v>721.90728000000001</v>
      </c>
      <c r="I77" s="20">
        <v>769.77328000000205</v>
      </c>
      <c r="J77" s="20">
        <v>718.42260999999996</v>
      </c>
      <c r="K77" s="20">
        <v>702.91153999999995</v>
      </c>
      <c r="L77" s="20">
        <v>529.60581000000002</v>
      </c>
      <c r="M77" s="20">
        <v>677.14521000000002</v>
      </c>
      <c r="N77" s="20">
        <v>832.53162999999904</v>
      </c>
      <c r="O77" s="20">
        <v>825.52354000000105</v>
      </c>
      <c r="P77" s="20">
        <v>991.95204000000103</v>
      </c>
      <c r="Q77" s="20">
        <f t="shared" si="3"/>
        <v>8822.7284100000034</v>
      </c>
    </row>
    <row r="78" spans="1:17" ht="22.5" customHeight="1" x14ac:dyDescent="0.25">
      <c r="A78" s="1"/>
      <c r="B78" s="1"/>
      <c r="C78" s="1" t="s">
        <v>152</v>
      </c>
      <c r="D78" s="1" t="s">
        <v>153</v>
      </c>
      <c r="E78" s="20">
        <v>219.55238</v>
      </c>
      <c r="F78" s="20">
        <v>163.07185999999999</v>
      </c>
      <c r="G78" s="20">
        <v>240.57069999999999</v>
      </c>
      <c r="H78" s="20">
        <v>217.85300999999899</v>
      </c>
      <c r="I78" s="20">
        <v>299.475670000001</v>
      </c>
      <c r="J78" s="20">
        <v>211.55432999999999</v>
      </c>
      <c r="K78" s="20">
        <v>202.61578</v>
      </c>
      <c r="L78" s="20">
        <v>138.62866</v>
      </c>
      <c r="M78" s="20">
        <v>239.5712</v>
      </c>
      <c r="N78" s="20">
        <v>162.92775</v>
      </c>
      <c r="O78" s="20">
        <v>179.09938</v>
      </c>
      <c r="P78" s="20">
        <v>150.76351</v>
      </c>
      <c r="Q78" s="20">
        <f t="shared" si="3"/>
        <v>2425.6842299999998</v>
      </c>
    </row>
    <row r="79" spans="1:17" ht="22.5" customHeight="1" x14ac:dyDescent="0.25">
      <c r="A79" s="1"/>
      <c r="B79" s="1"/>
      <c r="C79" s="1" t="s">
        <v>154</v>
      </c>
      <c r="D79" s="1" t="s">
        <v>155</v>
      </c>
      <c r="E79" s="20">
        <v>1628.6805999999999</v>
      </c>
      <c r="F79" s="20">
        <v>1653.9114500000001</v>
      </c>
      <c r="G79" s="20">
        <v>1479.30036000001</v>
      </c>
      <c r="H79" s="20">
        <v>1399.9377400000001</v>
      </c>
      <c r="I79" s="20">
        <v>1197.26413</v>
      </c>
      <c r="J79" s="20">
        <v>1412.4866400000001</v>
      </c>
      <c r="K79" s="20">
        <v>1332.86392</v>
      </c>
      <c r="L79" s="20">
        <v>1371.0895399999999</v>
      </c>
      <c r="M79" s="20">
        <v>1532.30924</v>
      </c>
      <c r="N79" s="20">
        <v>1490.7403200000001</v>
      </c>
      <c r="O79" s="20">
        <v>1430.0370700000001</v>
      </c>
      <c r="P79" s="20">
        <v>1504.72433</v>
      </c>
      <c r="Q79" s="20">
        <f t="shared" si="3"/>
        <v>17433.345340000014</v>
      </c>
    </row>
    <row r="80" spans="1:17" ht="22.5" customHeight="1" x14ac:dyDescent="0.25">
      <c r="A80" s="1"/>
      <c r="B80" s="1"/>
      <c r="C80" s="1" t="s">
        <v>156</v>
      </c>
      <c r="D80" s="1" t="s">
        <v>157</v>
      </c>
      <c r="E80" s="20">
        <v>3017.1567199999899</v>
      </c>
      <c r="F80" s="20">
        <v>4505.4968599999902</v>
      </c>
      <c r="G80" s="20">
        <v>5001.3103099999898</v>
      </c>
      <c r="H80" s="20">
        <v>2328.4144900000101</v>
      </c>
      <c r="I80" s="20">
        <v>2310.2970700000001</v>
      </c>
      <c r="J80" s="20">
        <v>2268.7006900000001</v>
      </c>
      <c r="K80" s="20">
        <v>2073.0371599999999</v>
      </c>
      <c r="L80" s="20">
        <v>1618.66147</v>
      </c>
      <c r="M80" s="20">
        <v>1708.01575</v>
      </c>
      <c r="N80" s="20">
        <v>1757.0440100000101</v>
      </c>
      <c r="O80" s="20">
        <v>1725.85249</v>
      </c>
      <c r="P80" s="20">
        <v>2037.44778</v>
      </c>
      <c r="Q80" s="20">
        <f t="shared" si="3"/>
        <v>30351.434799999988</v>
      </c>
    </row>
    <row r="81" spans="1:17" ht="22.5" customHeight="1" x14ac:dyDescent="0.25">
      <c r="A81" s="1"/>
      <c r="B81" s="1"/>
      <c r="C81" s="1" t="s">
        <v>158</v>
      </c>
      <c r="D81" s="1" t="s">
        <v>159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f t="shared" si="3"/>
        <v>0</v>
      </c>
    </row>
    <row r="82" spans="1:17" ht="22.5" customHeight="1" x14ac:dyDescent="0.25">
      <c r="A82" s="1"/>
      <c r="B82" s="1"/>
      <c r="C82" s="1" t="s">
        <v>148</v>
      </c>
      <c r="D82" s="1" t="s">
        <v>160</v>
      </c>
      <c r="E82" s="20">
        <v>2569.0795699999999</v>
      </c>
      <c r="F82" s="20">
        <v>2007.95353</v>
      </c>
      <c r="G82" s="20">
        <v>2103.24314</v>
      </c>
      <c r="H82" s="20">
        <v>2422.2502599999998</v>
      </c>
      <c r="I82" s="20">
        <v>2160.39077</v>
      </c>
      <c r="J82" s="20">
        <v>2174.835</v>
      </c>
      <c r="K82" s="20">
        <v>1912.8321000000001</v>
      </c>
      <c r="L82" s="20">
        <v>1527.8444300000001</v>
      </c>
      <c r="M82" s="20">
        <v>1562.23667</v>
      </c>
      <c r="N82" s="20">
        <v>1562.9382700000001</v>
      </c>
      <c r="O82" s="20">
        <v>1414.4562699999999</v>
      </c>
      <c r="P82" s="20">
        <v>1661.0945099999999</v>
      </c>
      <c r="Q82" s="20">
        <f t="shared" si="3"/>
        <v>23079.154519999996</v>
      </c>
    </row>
    <row r="83" spans="1:17" ht="22.5" customHeight="1" x14ac:dyDescent="0.25">
      <c r="A83" s="1"/>
      <c r="B83" s="1"/>
      <c r="C83" s="1" t="s">
        <v>161</v>
      </c>
      <c r="D83" s="1" t="s">
        <v>162</v>
      </c>
      <c r="E83" s="20">
        <v>13690.692789999999</v>
      </c>
      <c r="F83" s="20">
        <v>13987.253640000001</v>
      </c>
      <c r="G83" s="20">
        <v>13002.94411</v>
      </c>
      <c r="H83" s="20">
        <v>14084.1702</v>
      </c>
      <c r="I83" s="20">
        <v>13317.26442</v>
      </c>
      <c r="J83" s="20">
        <v>11380.41713</v>
      </c>
      <c r="K83" s="20">
        <v>14181.0425</v>
      </c>
      <c r="L83" s="20">
        <v>14233.72883</v>
      </c>
      <c r="M83" s="20">
        <v>12384.916279999999</v>
      </c>
      <c r="N83" s="20">
        <v>12552.26276</v>
      </c>
      <c r="O83" s="20">
        <v>11597.2713</v>
      </c>
      <c r="P83" s="20">
        <v>12284.927669999999</v>
      </c>
      <c r="Q83" s="20">
        <f t="shared" si="3"/>
        <v>156696.89163000003</v>
      </c>
    </row>
    <row r="84" spans="1:17" ht="22.5" customHeight="1" x14ac:dyDescent="0.25">
      <c r="A84" s="1"/>
      <c r="B84" s="1"/>
      <c r="C84" s="1" t="s">
        <v>163</v>
      </c>
      <c r="D84" s="1" t="s">
        <v>164</v>
      </c>
      <c r="E84" s="20">
        <v>1547.1343400000001</v>
      </c>
      <c r="F84" s="20">
        <v>635.16913999999895</v>
      </c>
      <c r="G84" s="20">
        <v>454.82621999999998</v>
      </c>
      <c r="H84" s="20">
        <v>2829.8023499999999</v>
      </c>
      <c r="I84" s="20">
        <v>3321.7728999999999</v>
      </c>
      <c r="J84" s="20">
        <v>3344.3211799999999</v>
      </c>
      <c r="K84" s="20">
        <v>3115.97856</v>
      </c>
      <c r="L84" s="20">
        <v>2497.22415</v>
      </c>
      <c r="M84" s="20">
        <v>2710.2437500000001</v>
      </c>
      <c r="N84" s="29">
        <v>2677.8</v>
      </c>
      <c r="O84" s="20">
        <v>2875.05386</v>
      </c>
      <c r="P84" s="20">
        <v>3276.6734799999899</v>
      </c>
      <c r="Q84" s="20">
        <f t="shared" si="3"/>
        <v>29285.999929999987</v>
      </c>
    </row>
    <row r="85" spans="1:17" ht="22.5" customHeight="1" x14ac:dyDescent="0.25">
      <c r="A85" s="1"/>
      <c r="B85" s="1" t="s">
        <v>165</v>
      </c>
      <c r="C85" s="1" t="s">
        <v>166</v>
      </c>
      <c r="D85" s="1" t="s">
        <v>167</v>
      </c>
      <c r="E85" s="20">
        <v>991.18213000000003</v>
      </c>
      <c r="F85" s="20">
        <v>4389.3545100000001</v>
      </c>
      <c r="G85" s="20">
        <v>2375.8962900000001</v>
      </c>
      <c r="H85" s="20">
        <v>3516.8420700000102</v>
      </c>
      <c r="I85" s="20">
        <v>2803.01818000001</v>
      </c>
      <c r="J85" s="20">
        <v>2911.1955800000101</v>
      </c>
      <c r="K85" s="20">
        <v>2923.0546600000098</v>
      </c>
      <c r="L85" s="20">
        <v>1159.06414</v>
      </c>
      <c r="M85" s="20">
        <v>3746.80458</v>
      </c>
      <c r="N85" s="20">
        <v>3878.92769000001</v>
      </c>
      <c r="O85" s="20">
        <v>4848.2769399999997</v>
      </c>
      <c r="P85" s="20">
        <v>3544.1664799999999</v>
      </c>
      <c r="Q85" s="20">
        <f t="shared" si="3"/>
        <v>37087.783250000051</v>
      </c>
    </row>
    <row r="86" spans="1:17" ht="22.5" customHeight="1" x14ac:dyDescent="0.25">
      <c r="A86" s="1"/>
      <c r="B86" s="1"/>
      <c r="C86" s="1" t="s">
        <v>168</v>
      </c>
      <c r="D86" s="1" t="s">
        <v>169</v>
      </c>
      <c r="E86" s="20">
        <v>3653.2101499999999</v>
      </c>
      <c r="F86" s="20">
        <v>593.21988999999996</v>
      </c>
      <c r="G86" s="20">
        <v>2504.1712600000001</v>
      </c>
      <c r="H86" s="20">
        <v>1629.6042399999999</v>
      </c>
      <c r="I86" s="20">
        <v>2283.1682900000101</v>
      </c>
      <c r="J86" s="20">
        <v>1897.5862</v>
      </c>
      <c r="K86" s="20">
        <v>1918.40571</v>
      </c>
      <c r="L86" s="20">
        <v>3191.6293999999998</v>
      </c>
      <c r="M86" s="20">
        <v>1363.55303</v>
      </c>
      <c r="N86" s="20">
        <v>1355.78487</v>
      </c>
      <c r="O86" s="20">
        <v>10.849600000000001</v>
      </c>
      <c r="P86" s="20">
        <v>1630.5534399999999</v>
      </c>
      <c r="Q86" s="20">
        <f t="shared" si="3"/>
        <v>22031.736080000013</v>
      </c>
    </row>
    <row r="87" spans="1:17" ht="22.5" customHeight="1" x14ac:dyDescent="0.25">
      <c r="A87" s="1"/>
      <c r="B87" s="1"/>
      <c r="C87" s="1" t="s">
        <v>170</v>
      </c>
      <c r="D87" s="1" t="s">
        <v>171</v>
      </c>
      <c r="E87" s="20">
        <v>5809.16896000001</v>
      </c>
      <c r="F87" s="20">
        <v>4685.7356400000099</v>
      </c>
      <c r="G87" s="20">
        <v>4689.9829799999998</v>
      </c>
      <c r="H87" s="20">
        <v>6510.2972100000097</v>
      </c>
      <c r="I87" s="20">
        <v>5207.2287299999898</v>
      </c>
      <c r="J87" s="20">
        <v>2238.1638600000001</v>
      </c>
      <c r="K87" s="20">
        <v>1813.03224</v>
      </c>
      <c r="L87" s="20">
        <v>3621.8897000000002</v>
      </c>
      <c r="M87" s="20">
        <v>1665.5455300000001</v>
      </c>
      <c r="N87" s="20">
        <v>2299.2217300000002</v>
      </c>
      <c r="O87" s="20">
        <v>5631.2597400000004</v>
      </c>
      <c r="P87" s="20">
        <v>5318.1347599999899</v>
      </c>
      <c r="Q87" s="20">
        <f t="shared" si="3"/>
        <v>49489.661080000005</v>
      </c>
    </row>
    <row r="88" spans="1:17" ht="22.5" customHeight="1" x14ac:dyDescent="0.25">
      <c r="A88" s="1"/>
      <c r="B88" s="1"/>
      <c r="C88" s="1" t="s">
        <v>172</v>
      </c>
      <c r="D88" s="1" t="s">
        <v>173</v>
      </c>
      <c r="E88" s="20">
        <v>203.27511000000001</v>
      </c>
      <c r="F88" s="20">
        <v>184.37540000000001</v>
      </c>
      <c r="G88" s="20">
        <v>89.110880000000094</v>
      </c>
      <c r="H88" s="20">
        <v>90.049990000000193</v>
      </c>
      <c r="I88" s="20">
        <v>75.719719999999896</v>
      </c>
      <c r="J88" s="20">
        <v>75.344120000000103</v>
      </c>
      <c r="K88" s="20">
        <v>80.554199999999895</v>
      </c>
      <c r="L88" s="20">
        <v>51.657249999999998</v>
      </c>
      <c r="M88" s="20">
        <v>16.51745</v>
      </c>
      <c r="N88" s="20">
        <v>39.056009999999901</v>
      </c>
      <c r="O88" s="20">
        <v>35.821089999999899</v>
      </c>
      <c r="P88" s="20">
        <v>41.377500000000097</v>
      </c>
      <c r="Q88" s="20">
        <f t="shared" si="3"/>
        <v>982.85872000000018</v>
      </c>
    </row>
    <row r="89" spans="1:17" ht="22.5" customHeight="1" x14ac:dyDescent="0.25">
      <c r="A89" s="1"/>
      <c r="B89" s="1"/>
      <c r="C89" s="1" t="s">
        <v>174</v>
      </c>
      <c r="D89" s="1" t="s">
        <v>175</v>
      </c>
      <c r="E89" s="20">
        <v>5519.79143999999</v>
      </c>
      <c r="F89" s="20">
        <v>6106.9789499999797</v>
      </c>
      <c r="G89" s="20">
        <v>6496.1197100000099</v>
      </c>
      <c r="H89" s="20">
        <v>6575.9773800000203</v>
      </c>
      <c r="I89" s="20">
        <v>5743.0147699999998</v>
      </c>
      <c r="J89" s="20">
        <v>6263.5954199999896</v>
      </c>
      <c r="K89" s="20">
        <v>5608.6379900000102</v>
      </c>
      <c r="L89" s="20">
        <v>4577.7367800000002</v>
      </c>
      <c r="M89" s="20">
        <v>4529.6410100000003</v>
      </c>
      <c r="N89" s="20">
        <v>4962.3215299999902</v>
      </c>
      <c r="O89" s="20">
        <v>2831.71937999999</v>
      </c>
      <c r="P89" s="20">
        <v>992.99591999999905</v>
      </c>
      <c r="Q89" s="20">
        <f t="shared" si="3"/>
        <v>60208.530279999984</v>
      </c>
    </row>
    <row r="90" spans="1:17" ht="22.5" customHeight="1" x14ac:dyDescent="0.25">
      <c r="A90" s="1"/>
      <c r="B90" s="1" t="s">
        <v>176</v>
      </c>
      <c r="C90" s="23" t="s">
        <v>176</v>
      </c>
      <c r="D90" s="1"/>
      <c r="E90" s="20">
        <v>6998.33</v>
      </c>
      <c r="F90" s="20">
        <v>5239.46</v>
      </c>
      <c r="G90" s="20">
        <v>5098.88</v>
      </c>
      <c r="H90" s="20">
        <v>6330.83</v>
      </c>
      <c r="I90" s="20">
        <v>5293.13</v>
      </c>
      <c r="J90" s="20">
        <v>5160.8900000000003</v>
      </c>
      <c r="K90" s="20">
        <v>5430.33</v>
      </c>
      <c r="L90" s="20">
        <v>3934.3</v>
      </c>
      <c r="M90" s="20">
        <v>4139.49</v>
      </c>
      <c r="N90" s="20">
        <v>5352.78</v>
      </c>
      <c r="O90" s="20">
        <v>5331.48</v>
      </c>
      <c r="P90" s="20">
        <v>6710.68</v>
      </c>
      <c r="Q90" s="20">
        <f t="shared" si="3"/>
        <v>65020.580000000009</v>
      </c>
    </row>
    <row r="91" spans="1:17" ht="22.5" customHeight="1" x14ac:dyDescent="0.25">
      <c r="A91" s="1" t="s">
        <v>182</v>
      </c>
      <c r="B91" s="1" t="s">
        <v>128</v>
      </c>
      <c r="C91" s="1" t="s">
        <v>183</v>
      </c>
      <c r="D91" s="1" t="s">
        <v>184</v>
      </c>
      <c r="E91" s="20">
        <v>5007.0105899999999</v>
      </c>
      <c r="F91" s="20">
        <v>5990.13939999999</v>
      </c>
      <c r="G91" s="20">
        <v>6365.5954900000097</v>
      </c>
      <c r="H91" s="20">
        <v>5243.7169800000001</v>
      </c>
      <c r="I91" s="20">
        <v>3939.40146</v>
      </c>
      <c r="J91" s="20">
        <v>4595.6394600000103</v>
      </c>
      <c r="K91" s="20">
        <v>4517.2242999999999</v>
      </c>
      <c r="L91" s="20">
        <v>3172.3761300000001</v>
      </c>
      <c r="M91" s="20">
        <v>2849.2654299999999</v>
      </c>
      <c r="N91" s="20">
        <v>3033.27224999999</v>
      </c>
      <c r="O91" s="20">
        <v>3092.2785400000098</v>
      </c>
      <c r="P91" s="20">
        <v>3797.03035</v>
      </c>
      <c r="Q91" s="20">
        <f t="shared" si="3"/>
        <v>51602.950380000002</v>
      </c>
    </row>
    <row r="92" spans="1:17" ht="22.5" customHeight="1" x14ac:dyDescent="0.25">
      <c r="A92" s="1"/>
      <c r="B92" s="1"/>
      <c r="C92" s="1" t="s">
        <v>185</v>
      </c>
      <c r="D92" s="1" t="s">
        <v>186</v>
      </c>
      <c r="E92" s="20">
        <v>5869.9742500000002</v>
      </c>
      <c r="F92" s="20">
        <v>7081.7285600000096</v>
      </c>
      <c r="G92" s="20">
        <v>8035.0194300000203</v>
      </c>
      <c r="H92" s="20">
        <v>7069.8304399999997</v>
      </c>
      <c r="I92" s="20">
        <v>6110.1341599999896</v>
      </c>
      <c r="J92" s="20">
        <v>6133.9511599999896</v>
      </c>
      <c r="K92" s="20">
        <v>5462.2576899999904</v>
      </c>
      <c r="L92" s="20">
        <v>4059.8672099999999</v>
      </c>
      <c r="M92" s="20">
        <v>3969.3948999999998</v>
      </c>
      <c r="N92" s="20">
        <v>4090.4464400000002</v>
      </c>
      <c r="O92" s="20">
        <v>3699.1822699999998</v>
      </c>
      <c r="P92" s="20">
        <v>4554.2165299999997</v>
      </c>
      <c r="Q92" s="20">
        <f t="shared" si="3"/>
        <v>66136.003039999996</v>
      </c>
    </row>
    <row r="93" spans="1:17" ht="22.5" customHeight="1" x14ac:dyDescent="0.25">
      <c r="A93" s="1"/>
      <c r="B93" s="1" t="s">
        <v>187</v>
      </c>
      <c r="C93" s="1" t="s">
        <v>188</v>
      </c>
      <c r="D93" s="1" t="s">
        <v>189</v>
      </c>
      <c r="E93" s="20">
        <v>5981.62356000001</v>
      </c>
      <c r="F93" s="20">
        <v>6609.1935900000099</v>
      </c>
      <c r="G93" s="20">
        <v>7227.3560900000002</v>
      </c>
      <c r="H93" s="20">
        <v>6762.8861200000001</v>
      </c>
      <c r="I93" s="20">
        <v>6467.3323799999898</v>
      </c>
      <c r="J93" s="20">
        <v>6183.44894999999</v>
      </c>
      <c r="K93" s="20">
        <v>5781.8182000000097</v>
      </c>
      <c r="L93" s="20">
        <v>4751.8906500000003</v>
      </c>
      <c r="M93" s="20">
        <v>4244.6465399999997</v>
      </c>
      <c r="N93" s="20">
        <v>4380.0882499999898</v>
      </c>
      <c r="O93" s="20">
        <v>4207.76252999999</v>
      </c>
      <c r="P93" s="20">
        <v>5298.6722600000003</v>
      </c>
      <c r="Q93" s="20">
        <f t="shared" si="3"/>
        <v>67896.719120000009</v>
      </c>
    </row>
    <row r="94" spans="1:17" ht="22.5" customHeight="1" x14ac:dyDescent="0.25">
      <c r="A94" s="1"/>
      <c r="B94" s="1"/>
      <c r="C94" s="23" t="s">
        <v>190</v>
      </c>
      <c r="D94" s="1"/>
      <c r="E94" s="20">
        <v>1527.48</v>
      </c>
      <c r="F94" s="20">
        <v>1757.25</v>
      </c>
      <c r="G94" s="20">
        <v>1527.48</v>
      </c>
      <c r="H94" s="20">
        <v>1779.12</v>
      </c>
      <c r="I94" s="20">
        <v>1500.57</v>
      </c>
      <c r="J94" s="20">
        <v>1369.8</v>
      </c>
      <c r="K94" s="20">
        <v>1156.5</v>
      </c>
      <c r="L94" s="20">
        <v>928.89</v>
      </c>
      <c r="M94" s="20">
        <v>1046.57</v>
      </c>
      <c r="N94" s="20">
        <v>1064.57</v>
      </c>
      <c r="O94" s="20">
        <v>1037.21</v>
      </c>
      <c r="P94" s="20">
        <v>1171.44</v>
      </c>
      <c r="Q94" s="20">
        <f t="shared" si="3"/>
        <v>15866.88</v>
      </c>
    </row>
    <row r="95" spans="1:17" ht="22.5" customHeight="1" x14ac:dyDescent="0.25">
      <c r="A95" s="1"/>
      <c r="B95" s="1" t="s">
        <v>191</v>
      </c>
      <c r="C95" s="1" t="s">
        <v>192</v>
      </c>
      <c r="D95" s="1" t="s">
        <v>193</v>
      </c>
      <c r="E95" s="20">
        <v>5801.5160000000096</v>
      </c>
      <c r="F95" s="20">
        <v>7871.6785100000097</v>
      </c>
      <c r="G95" s="20">
        <v>9490.5722400000104</v>
      </c>
      <c r="H95" s="20">
        <v>9090.67975999999</v>
      </c>
      <c r="I95" s="20">
        <v>6490.7480599999999</v>
      </c>
      <c r="J95" s="20">
        <v>5735.7555600000196</v>
      </c>
      <c r="K95" s="20">
        <v>4964.5973900000099</v>
      </c>
      <c r="L95" s="20">
        <v>3803.1925299999998</v>
      </c>
      <c r="M95" s="20">
        <v>3835.2026000000001</v>
      </c>
      <c r="N95" s="20">
        <v>3793.7898599999999</v>
      </c>
      <c r="O95" s="20">
        <v>3183.3601899999999</v>
      </c>
      <c r="P95" s="20">
        <v>5137.6991699999899</v>
      </c>
      <c r="Q95" s="20">
        <f t="shared" si="3"/>
        <v>69198.79187000003</v>
      </c>
    </row>
    <row r="96" spans="1:17" ht="22.5" customHeight="1" x14ac:dyDescent="0.25">
      <c r="A96" s="1"/>
      <c r="B96" s="1"/>
      <c r="C96" s="1" t="s">
        <v>194</v>
      </c>
      <c r="D96" s="1" t="s">
        <v>195</v>
      </c>
      <c r="E96" s="20">
        <v>4960.9328000000096</v>
      </c>
      <c r="F96" s="20">
        <v>5994.4182700000001</v>
      </c>
      <c r="G96" s="20">
        <v>6576.7427299999899</v>
      </c>
      <c r="H96" s="20">
        <v>6135.1946600000001</v>
      </c>
      <c r="I96" s="20">
        <v>5077.9466499999799</v>
      </c>
      <c r="J96" s="20">
        <v>5124.7074500000099</v>
      </c>
      <c r="K96" s="20">
        <v>4806.0352500000099</v>
      </c>
      <c r="L96" s="20">
        <v>3577.3111600000002</v>
      </c>
      <c r="M96" s="20">
        <v>3481.4338699999998</v>
      </c>
      <c r="N96" s="20">
        <v>3472.6205100000102</v>
      </c>
      <c r="O96" s="20">
        <v>3250.3185899999999</v>
      </c>
      <c r="P96" s="20">
        <v>3494.8990800000001</v>
      </c>
      <c r="Q96" s="20">
        <f t="shared" si="3"/>
        <v>55952.561020000008</v>
      </c>
    </row>
    <row r="97" spans="1:17" ht="22.5" customHeight="1" x14ac:dyDescent="0.25">
      <c r="A97" s="1"/>
      <c r="B97" s="1"/>
      <c r="C97" s="1" t="s">
        <v>196</v>
      </c>
      <c r="D97" s="1" t="s">
        <v>197</v>
      </c>
      <c r="E97" s="20">
        <v>1023.80376</v>
      </c>
      <c r="F97" s="20">
        <v>1145.3128999999999</v>
      </c>
      <c r="G97" s="20">
        <v>1160.87419</v>
      </c>
      <c r="H97" s="20">
        <v>1193.84917</v>
      </c>
      <c r="I97" s="20">
        <v>1062.3130000000001</v>
      </c>
      <c r="J97" s="20">
        <v>1069.86005</v>
      </c>
      <c r="K97" s="20">
        <v>964.99227999999903</v>
      </c>
      <c r="L97" s="20">
        <v>725.99312999999995</v>
      </c>
      <c r="M97" s="20">
        <v>704.19335999999998</v>
      </c>
      <c r="N97" s="20">
        <v>740.15847000000099</v>
      </c>
      <c r="O97" s="20">
        <v>698.34429</v>
      </c>
      <c r="P97" s="20">
        <v>863.40860999999904</v>
      </c>
      <c r="Q97" s="20">
        <f t="shared" si="3"/>
        <v>11353.103209999997</v>
      </c>
    </row>
    <row r="98" spans="1:17" ht="22.5" customHeight="1" x14ac:dyDescent="0.25">
      <c r="A98" s="1"/>
      <c r="B98" s="1"/>
      <c r="C98" s="1" t="s">
        <v>198</v>
      </c>
      <c r="D98" s="1" t="s">
        <v>199</v>
      </c>
      <c r="E98" s="20">
        <v>7069.4245300000002</v>
      </c>
      <c r="F98" s="20">
        <v>7190.3259400000097</v>
      </c>
      <c r="G98" s="20">
        <v>7689.3168899999901</v>
      </c>
      <c r="H98" s="20">
        <v>6820.5368799999997</v>
      </c>
      <c r="I98" s="20">
        <v>7736.2551099999901</v>
      </c>
      <c r="J98" s="20">
        <v>7816.6005299999997</v>
      </c>
      <c r="K98" s="20">
        <v>7175.19991999999</v>
      </c>
      <c r="L98" s="20">
        <v>5526.5269900000003</v>
      </c>
      <c r="M98" s="20">
        <v>5296.5068300000003</v>
      </c>
      <c r="N98" s="20">
        <v>5423.1962100000201</v>
      </c>
      <c r="O98" s="20">
        <v>5070.0502299999998</v>
      </c>
      <c r="P98" s="20">
        <v>5817.1863000000003</v>
      </c>
      <c r="Q98" s="20">
        <f t="shared" si="3"/>
        <v>78631.126359999995</v>
      </c>
    </row>
    <row r="99" spans="1:17" ht="22.5" customHeight="1" x14ac:dyDescent="0.25">
      <c r="A99" s="1" t="s">
        <v>200</v>
      </c>
      <c r="B99" s="1" t="s">
        <v>201</v>
      </c>
      <c r="C99" s="1" t="s">
        <v>202</v>
      </c>
      <c r="D99" s="1" t="s">
        <v>203</v>
      </c>
      <c r="E99" s="20">
        <v>7435.7786399999804</v>
      </c>
      <c r="F99" s="20">
        <v>8621.8118099999992</v>
      </c>
      <c r="G99" s="20">
        <v>9514.6125800000009</v>
      </c>
      <c r="H99" s="20">
        <v>9040.1514700000007</v>
      </c>
      <c r="I99" s="20">
        <v>7847.23596</v>
      </c>
      <c r="J99" s="20">
        <v>7907.8062899999904</v>
      </c>
      <c r="K99" s="20">
        <v>7474.5089599999901</v>
      </c>
      <c r="L99" s="20">
        <v>5705.0146699999996</v>
      </c>
      <c r="M99" s="20">
        <v>5535.21587</v>
      </c>
      <c r="N99" s="20">
        <v>5611.5374199999897</v>
      </c>
      <c r="O99" s="20">
        <v>5151.3502799999897</v>
      </c>
      <c r="P99" s="20">
        <v>6428.5895499999797</v>
      </c>
      <c r="Q99" s="20">
        <f t="shared" si="3"/>
        <v>86273.613499999919</v>
      </c>
    </row>
    <row r="100" spans="1:17" ht="22.5" customHeight="1" x14ac:dyDescent="0.25">
      <c r="A100" s="1"/>
      <c r="B100" s="1"/>
      <c r="C100" s="1" t="s">
        <v>204</v>
      </c>
      <c r="D100" s="1" t="s">
        <v>205</v>
      </c>
      <c r="E100" s="20">
        <v>6265.6145700000097</v>
      </c>
      <c r="F100" s="20">
        <v>7377.4481099999903</v>
      </c>
      <c r="G100" s="20">
        <v>8195.6169800000007</v>
      </c>
      <c r="H100" s="20">
        <v>7285.2282400000004</v>
      </c>
      <c r="I100" s="20">
        <v>6143.4808000000103</v>
      </c>
      <c r="J100" s="20">
        <v>6173.7876900000001</v>
      </c>
      <c r="K100" s="20">
        <v>5525.0328499999896</v>
      </c>
      <c r="L100" s="20">
        <v>4200.6454400000002</v>
      </c>
      <c r="M100" s="20">
        <v>4091.3404999999998</v>
      </c>
      <c r="N100" s="20">
        <v>4209.2721099999999</v>
      </c>
      <c r="O100" s="20">
        <v>3837.5623399999999</v>
      </c>
      <c r="P100" s="20">
        <v>4773.8452799999995</v>
      </c>
      <c r="Q100" s="20">
        <f t="shared" si="3"/>
        <v>68078.874909999984</v>
      </c>
    </row>
    <row r="101" spans="1:17" ht="22.5" customHeight="1" x14ac:dyDescent="0.25">
      <c r="A101" s="1"/>
      <c r="B101" s="1"/>
      <c r="C101" s="1" t="s">
        <v>206</v>
      </c>
      <c r="D101" s="1" t="s">
        <v>207</v>
      </c>
      <c r="E101" s="20">
        <v>5332.05932999999</v>
      </c>
      <c r="F101" s="20">
        <v>6205.34979999999</v>
      </c>
      <c r="G101" s="20">
        <v>6989.65427000001</v>
      </c>
      <c r="H101" s="20">
        <v>6280.8361400000003</v>
      </c>
      <c r="I101" s="20">
        <v>5577.4408199999998</v>
      </c>
      <c r="J101" s="20">
        <v>5490.2051300000003</v>
      </c>
      <c r="K101" s="20">
        <v>5020.3201500000096</v>
      </c>
      <c r="L101" s="20">
        <v>3737.2425199999998</v>
      </c>
      <c r="M101" s="20">
        <v>3491.2479899999998</v>
      </c>
      <c r="N101" s="20">
        <v>3487.7121999999999</v>
      </c>
      <c r="O101" s="20">
        <v>3313.20894</v>
      </c>
      <c r="P101" s="20">
        <v>4243.4244099999996</v>
      </c>
      <c r="Q101" s="20">
        <f t="shared" si="3"/>
        <v>59168.701699999991</v>
      </c>
    </row>
    <row r="102" spans="1:17" ht="22.5" customHeight="1" x14ac:dyDescent="0.25">
      <c r="A102" s="1"/>
      <c r="B102" s="1"/>
      <c r="C102" s="1" t="s">
        <v>208</v>
      </c>
      <c r="D102" s="1" t="s">
        <v>209</v>
      </c>
      <c r="E102" s="20">
        <v>6481.6270199999999</v>
      </c>
      <c r="F102" s="20">
        <v>7299.3668600000101</v>
      </c>
      <c r="G102" s="20">
        <v>8483.68426</v>
      </c>
      <c r="H102" s="20">
        <v>7747.9480400000102</v>
      </c>
      <c r="I102" s="20">
        <v>6269.2838400000001</v>
      </c>
      <c r="J102" s="20">
        <v>6130.32881000001</v>
      </c>
      <c r="K102" s="20">
        <v>5964.86895000001</v>
      </c>
      <c r="L102" s="20">
        <v>4333.7320900000004</v>
      </c>
      <c r="M102" s="20">
        <v>4134.3119900000002</v>
      </c>
      <c r="N102" s="20">
        <v>4267.3078800000003</v>
      </c>
      <c r="O102" s="20">
        <v>3985.4061499999998</v>
      </c>
      <c r="P102" s="20">
        <v>5153.3109600000098</v>
      </c>
      <c r="Q102" s="20">
        <f t="shared" si="3"/>
        <v>70251.176850000047</v>
      </c>
    </row>
    <row r="103" spans="1:17" ht="22.5" customHeight="1" x14ac:dyDescent="0.25">
      <c r="A103" s="1"/>
      <c r="B103" s="1"/>
      <c r="C103" s="1" t="s">
        <v>210</v>
      </c>
      <c r="D103" s="1" t="s">
        <v>211</v>
      </c>
      <c r="E103" s="20">
        <v>5480.7447699999902</v>
      </c>
      <c r="F103" s="20">
        <v>6335.3499100000099</v>
      </c>
      <c r="G103" s="20">
        <v>6719.5641499999801</v>
      </c>
      <c r="H103" s="20">
        <v>6638.1524199999903</v>
      </c>
      <c r="I103" s="20">
        <v>5938.2183699999996</v>
      </c>
      <c r="J103" s="20">
        <v>5910.58943</v>
      </c>
      <c r="K103" s="20">
        <v>933.31165999999996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f t="shared" si="3"/>
        <v>37955.930709999964</v>
      </c>
    </row>
    <row r="104" spans="1:17" ht="22.5" customHeight="1" x14ac:dyDescent="0.25">
      <c r="A104" s="1"/>
      <c r="B104" s="1"/>
      <c r="C104" s="1" t="s">
        <v>212</v>
      </c>
      <c r="D104" s="1" t="s">
        <v>213</v>
      </c>
      <c r="E104" s="20">
        <v>1168.38429</v>
      </c>
      <c r="F104" s="20">
        <v>1757.1450199999999</v>
      </c>
      <c r="G104" s="20">
        <v>1638.7896599999999</v>
      </c>
      <c r="H104" s="20">
        <v>1548.8954100000001</v>
      </c>
      <c r="I104" s="20">
        <v>1736.70616</v>
      </c>
      <c r="J104" s="20">
        <v>1916.57843</v>
      </c>
      <c r="K104" s="20">
        <v>1344.17696</v>
      </c>
      <c r="L104" s="20">
        <v>931.25404000000003</v>
      </c>
      <c r="M104" s="20">
        <v>951.09275000000002</v>
      </c>
      <c r="N104" s="20">
        <v>943.28524000000095</v>
      </c>
      <c r="O104" s="20">
        <v>902.51020000000005</v>
      </c>
      <c r="P104" s="20">
        <v>1136.6550299999999</v>
      </c>
      <c r="Q104" s="20">
        <f t="shared" si="3"/>
        <v>15975.473190000002</v>
      </c>
    </row>
    <row r="105" spans="1:17" ht="22.5" customHeight="1" x14ac:dyDescent="0.25">
      <c r="A105" s="1"/>
      <c r="B105" s="1"/>
      <c r="C105" s="1" t="s">
        <v>214</v>
      </c>
      <c r="D105" s="1" t="s">
        <v>215</v>
      </c>
      <c r="E105" s="20">
        <v>281.97545000000002</v>
      </c>
      <c r="F105" s="20">
        <v>280.93951000000101</v>
      </c>
      <c r="G105" s="20">
        <v>282.39292999999998</v>
      </c>
      <c r="H105" s="20">
        <v>255.69101000000001</v>
      </c>
      <c r="I105" s="20">
        <v>257.39345999999898</v>
      </c>
      <c r="J105" s="20">
        <v>256.34829000000002</v>
      </c>
      <c r="K105" s="20">
        <v>280.554110000001</v>
      </c>
      <c r="L105" s="20">
        <v>278.50205999999997</v>
      </c>
      <c r="M105" s="20">
        <v>266.63628999999997</v>
      </c>
      <c r="N105" s="20">
        <v>277.897009999999</v>
      </c>
      <c r="O105" s="20">
        <v>253.20672999999999</v>
      </c>
      <c r="P105" s="20">
        <v>275.61597999999901</v>
      </c>
      <c r="Q105" s="20">
        <f t="shared" si="3"/>
        <v>3247.1528299999986</v>
      </c>
    </row>
    <row r="106" spans="1:17" ht="22.5" customHeight="1" x14ac:dyDescent="0.25">
      <c r="A106" s="1"/>
      <c r="B106" s="1" t="s">
        <v>165</v>
      </c>
      <c r="C106" s="1" t="s">
        <v>216</v>
      </c>
      <c r="D106" s="1" t="s">
        <v>217</v>
      </c>
      <c r="E106" s="20">
        <v>1602.3593900000001</v>
      </c>
      <c r="F106" s="20">
        <v>3335.95703</v>
      </c>
      <c r="G106" s="20">
        <v>3161.2173399999901</v>
      </c>
      <c r="H106" s="20">
        <v>1657.4283600000001</v>
      </c>
      <c r="I106" s="20">
        <v>2804.36312</v>
      </c>
      <c r="J106" s="20">
        <v>5485.3515599999901</v>
      </c>
      <c r="K106" s="20">
        <v>6293.8901799999903</v>
      </c>
      <c r="L106" s="20">
        <v>3765.9299599999999</v>
      </c>
      <c r="M106" s="20">
        <v>6141.2930399999996</v>
      </c>
      <c r="N106" s="20">
        <v>5156.7366299999903</v>
      </c>
      <c r="O106" s="20">
        <v>1461.6684499999999</v>
      </c>
      <c r="P106" s="20">
        <v>2213.77385000001</v>
      </c>
      <c r="Q106" s="20">
        <f t="shared" si="3"/>
        <v>43079.968909999974</v>
      </c>
    </row>
    <row r="107" spans="1:17" ht="22.5" customHeight="1" x14ac:dyDescent="0.25">
      <c r="A107" s="3" t="s">
        <v>218</v>
      </c>
      <c r="B107" s="3"/>
      <c r="C107" s="3"/>
      <c r="D107" s="3"/>
      <c r="E107" s="22">
        <f t="shared" ref="E107:P107" si="4">SUM(E67:E106)</f>
        <v>150271.52327999996</v>
      </c>
      <c r="F107" s="22">
        <f t="shared" si="4"/>
        <v>160466.69432000001</v>
      </c>
      <c r="G107" s="22">
        <f t="shared" si="4"/>
        <v>170276.05645000003</v>
      </c>
      <c r="H107" s="22">
        <f t="shared" si="4"/>
        <v>161644.63480000003</v>
      </c>
      <c r="I107" s="22">
        <f t="shared" si="4"/>
        <v>155159.54344999994</v>
      </c>
      <c r="J107" s="22">
        <f t="shared" si="4"/>
        <v>151500.17400999996</v>
      </c>
      <c r="K107" s="22">
        <f t="shared" si="4"/>
        <v>137692.45546000003</v>
      </c>
      <c r="L107" s="22">
        <f t="shared" si="4"/>
        <v>115342.03749</v>
      </c>
      <c r="M107" s="22">
        <f t="shared" si="4"/>
        <v>112900.68870000001</v>
      </c>
      <c r="N107" s="22">
        <f t="shared" si="4"/>
        <v>115386.37134000001</v>
      </c>
      <c r="O107" s="22">
        <f t="shared" si="4"/>
        <v>105830.06135999996</v>
      </c>
      <c r="P107" s="22">
        <f t="shared" si="4"/>
        <v>121422.04126999997</v>
      </c>
      <c r="Q107" s="22">
        <f t="shared" si="3"/>
        <v>1657892.2819300001</v>
      </c>
    </row>
    <row r="108" spans="1:17" ht="22.5" customHeight="1" x14ac:dyDescent="0.25">
      <c r="A108" s="1" t="s">
        <v>219</v>
      </c>
      <c r="B108" s="1" t="s">
        <v>220</v>
      </c>
      <c r="C108" s="23" t="s">
        <v>221</v>
      </c>
      <c r="D108" s="1"/>
      <c r="E108" s="20">
        <v>8520.4</v>
      </c>
      <c r="F108" s="20">
        <v>8895.1</v>
      </c>
      <c r="G108" s="20">
        <v>9083.4</v>
      </c>
      <c r="H108" s="20">
        <v>9144.2999999999993</v>
      </c>
      <c r="I108" s="20">
        <v>9782.5</v>
      </c>
      <c r="J108" s="20">
        <v>9425.9</v>
      </c>
      <c r="K108" s="20">
        <v>9537.2999999999993</v>
      </c>
      <c r="L108" s="20">
        <v>9040</v>
      </c>
      <c r="M108" s="20">
        <v>9645.5</v>
      </c>
      <c r="N108" s="20">
        <v>9996.7000000000007</v>
      </c>
      <c r="O108" s="20">
        <v>9018.2999999999993</v>
      </c>
      <c r="P108" s="20">
        <v>9285.1</v>
      </c>
      <c r="Q108" s="20">
        <f t="shared" si="3"/>
        <v>111374.5</v>
      </c>
    </row>
    <row r="109" spans="1:17" ht="22.5" customHeight="1" x14ac:dyDescent="0.25">
      <c r="A109" s="1"/>
      <c r="B109" s="1"/>
      <c r="C109" s="23" t="s">
        <v>222</v>
      </c>
      <c r="D109" s="1"/>
      <c r="E109" s="20">
        <v>5039.8999999999996</v>
      </c>
      <c r="F109" s="20">
        <v>5579.05</v>
      </c>
      <c r="G109" s="20">
        <v>5456.45</v>
      </c>
      <c r="H109" s="20">
        <v>5754.35</v>
      </c>
      <c r="I109" s="20">
        <v>5689.3</v>
      </c>
      <c r="J109" s="20">
        <v>5740.65</v>
      </c>
      <c r="K109" s="20">
        <v>5647.3</v>
      </c>
      <c r="L109" s="20">
        <v>5583.6</v>
      </c>
      <c r="M109" s="20">
        <v>5276.75</v>
      </c>
      <c r="N109" s="20">
        <v>5963.83</v>
      </c>
      <c r="O109" s="20">
        <v>5224.8</v>
      </c>
      <c r="P109" s="20">
        <v>5796.5</v>
      </c>
      <c r="Q109" s="20">
        <f t="shared" si="3"/>
        <v>66752.48000000001</v>
      </c>
    </row>
    <row r="110" spans="1:17" ht="22.5" customHeight="1" x14ac:dyDescent="0.25">
      <c r="A110" s="1"/>
      <c r="B110" s="1" t="s">
        <v>223</v>
      </c>
      <c r="C110" s="1" t="s">
        <v>224</v>
      </c>
      <c r="D110" s="1" t="s">
        <v>225</v>
      </c>
      <c r="E110" s="20">
        <v>895.28612999999802</v>
      </c>
      <c r="F110" s="20">
        <v>724.65869999999904</v>
      </c>
      <c r="G110" s="20">
        <v>610.60856000000001</v>
      </c>
      <c r="H110" s="20">
        <v>719.71351999999797</v>
      </c>
      <c r="I110" s="20">
        <v>691.07146</v>
      </c>
      <c r="J110" s="20">
        <v>744.086579999999</v>
      </c>
      <c r="K110" s="20">
        <v>851.71718999999905</v>
      </c>
      <c r="L110" s="20">
        <v>909.59298000000001</v>
      </c>
      <c r="M110" s="20">
        <v>1045.0557799999999</v>
      </c>
      <c r="N110" s="20">
        <v>917.92308000000003</v>
      </c>
      <c r="O110" s="20">
        <v>947.72050000000104</v>
      </c>
      <c r="P110" s="20">
        <v>803.20327999999904</v>
      </c>
      <c r="Q110" s="20">
        <f t="shared" si="3"/>
        <v>9860.6377599999942</v>
      </c>
    </row>
    <row r="111" spans="1:17" ht="22.5" customHeight="1" x14ac:dyDescent="0.25">
      <c r="A111" s="1"/>
      <c r="B111" s="1"/>
      <c r="C111" s="1" t="s">
        <v>226</v>
      </c>
      <c r="D111" s="1" t="s">
        <v>227</v>
      </c>
      <c r="E111" s="20">
        <v>2080.0213600000002</v>
      </c>
      <c r="F111" s="20">
        <v>2876.67884</v>
      </c>
      <c r="G111" s="20">
        <v>1926.0140899999999</v>
      </c>
      <c r="H111" s="20">
        <v>4324.3952200000103</v>
      </c>
      <c r="I111" s="20">
        <v>4401.6099199999999</v>
      </c>
      <c r="J111" s="20">
        <v>4266.0800200000103</v>
      </c>
      <c r="K111" s="20">
        <v>4519.9584100000002</v>
      </c>
      <c r="L111" s="20">
        <v>4459.6097799999998</v>
      </c>
      <c r="M111" s="20">
        <v>4588.4359199999999</v>
      </c>
      <c r="N111" s="20">
        <v>4548.0252299999902</v>
      </c>
      <c r="O111" s="20">
        <v>4265.2940099999996</v>
      </c>
      <c r="P111" s="20">
        <v>4243.77646</v>
      </c>
      <c r="Q111" s="20">
        <f t="shared" si="3"/>
        <v>46499.899260000006</v>
      </c>
    </row>
    <row r="112" spans="1:17" ht="22.5" customHeight="1" x14ac:dyDescent="0.25">
      <c r="A112" s="1"/>
      <c r="B112" s="1"/>
      <c r="C112" s="1" t="s">
        <v>228</v>
      </c>
      <c r="D112" s="1" t="s">
        <v>229</v>
      </c>
      <c r="E112" s="20">
        <v>2121.1859199999999</v>
      </c>
      <c r="F112" s="20">
        <v>2230.7971899999998</v>
      </c>
      <c r="G112" s="20">
        <v>2135.4299700000001</v>
      </c>
      <c r="H112" s="20">
        <v>2416.2250800000102</v>
      </c>
      <c r="I112" s="20">
        <v>2251.5605399999999</v>
      </c>
      <c r="J112" s="20">
        <v>2356.9694199999999</v>
      </c>
      <c r="K112" s="20">
        <v>2340.4402300000002</v>
      </c>
      <c r="L112" s="20">
        <v>2122.7051999999999</v>
      </c>
      <c r="M112" s="20">
        <v>2208.1401099999998</v>
      </c>
      <c r="N112" s="20">
        <v>2173.0518699999998</v>
      </c>
      <c r="O112" s="20">
        <v>1514.82852</v>
      </c>
      <c r="P112" s="20">
        <v>1196.2967900000001</v>
      </c>
      <c r="Q112" s="20">
        <f t="shared" si="3"/>
        <v>25067.630840000009</v>
      </c>
    </row>
    <row r="113" spans="1:17" ht="22.5" customHeight="1" x14ac:dyDescent="0.25">
      <c r="A113" s="1"/>
      <c r="B113" s="1"/>
      <c r="C113" s="1" t="s">
        <v>230</v>
      </c>
      <c r="D113" s="1" t="s">
        <v>231</v>
      </c>
      <c r="E113" s="20">
        <v>260.82168999999999</v>
      </c>
      <c r="F113" s="20">
        <v>298.14814999999902</v>
      </c>
      <c r="G113" s="20">
        <v>252.55345</v>
      </c>
      <c r="H113" s="20">
        <v>245.38066999999899</v>
      </c>
      <c r="I113" s="20">
        <v>254.26230000000001</v>
      </c>
      <c r="J113" s="20">
        <v>285.69947000000002</v>
      </c>
      <c r="K113" s="20">
        <v>268.17180000000002</v>
      </c>
      <c r="L113" s="20">
        <v>241.54938999999999</v>
      </c>
      <c r="M113" s="20">
        <v>343.75715000000002</v>
      </c>
      <c r="N113" s="20">
        <v>374.86491999999998</v>
      </c>
      <c r="O113" s="20">
        <v>267.21757000000099</v>
      </c>
      <c r="P113" s="20">
        <v>246.62853999999999</v>
      </c>
      <c r="Q113" s="20">
        <f t="shared" si="3"/>
        <v>3339.0550999999996</v>
      </c>
    </row>
    <row r="114" spans="1:17" ht="22.5" customHeight="1" x14ac:dyDescent="0.25">
      <c r="A114" s="1"/>
      <c r="B114" s="1"/>
      <c r="C114" s="1" t="s">
        <v>232</v>
      </c>
      <c r="D114" s="1" t="s">
        <v>233</v>
      </c>
      <c r="E114" s="20">
        <v>1849.0266799999999</v>
      </c>
      <c r="F114" s="20">
        <v>1833.18316</v>
      </c>
      <c r="G114" s="20">
        <v>1614.59312000001</v>
      </c>
      <c r="H114" s="20">
        <v>2034.89957</v>
      </c>
      <c r="I114" s="20">
        <v>2009.1008999999999</v>
      </c>
      <c r="J114" s="20">
        <v>2071.8106299999999</v>
      </c>
      <c r="K114" s="20">
        <v>2330.3253599999998</v>
      </c>
      <c r="L114" s="20">
        <v>2382.5112300000001</v>
      </c>
      <c r="M114" s="20">
        <v>2338.2841400000002</v>
      </c>
      <c r="N114" s="20">
        <v>2358.3819099999901</v>
      </c>
      <c r="O114" s="20">
        <v>2178.6987999999901</v>
      </c>
      <c r="P114" s="20">
        <v>2260.1779900000001</v>
      </c>
      <c r="Q114" s="20">
        <f t="shared" si="3"/>
        <v>25260.99348999999</v>
      </c>
    </row>
    <row r="115" spans="1:17" ht="22.5" customHeight="1" x14ac:dyDescent="0.25">
      <c r="A115" s="1"/>
      <c r="B115" s="1" t="s">
        <v>234</v>
      </c>
      <c r="C115" s="1" t="s">
        <v>235</v>
      </c>
      <c r="D115" s="1" t="s">
        <v>236</v>
      </c>
      <c r="E115" s="20">
        <v>6594.8402900000001</v>
      </c>
      <c r="F115" s="20">
        <v>7136.4886100000203</v>
      </c>
      <c r="G115" s="20">
        <v>7650.43803999999</v>
      </c>
      <c r="H115" s="20">
        <v>7087.79683999999</v>
      </c>
      <c r="I115" s="20">
        <v>6874.8388999999997</v>
      </c>
      <c r="J115" s="20">
        <v>6959.6496499999903</v>
      </c>
      <c r="K115" s="20">
        <v>6731.9363400000102</v>
      </c>
      <c r="L115" s="20">
        <v>5485.0087599999997</v>
      </c>
      <c r="M115" s="20">
        <v>5331.5282800000004</v>
      </c>
      <c r="N115" s="20">
        <v>5523.7261200000103</v>
      </c>
      <c r="O115" s="20">
        <v>5053.1884200000104</v>
      </c>
      <c r="P115" s="20">
        <v>5710.5284199999896</v>
      </c>
      <c r="Q115" s="20">
        <f t="shared" si="3"/>
        <v>76139.968670000002</v>
      </c>
    </row>
    <row r="116" spans="1:17" ht="22.5" customHeight="1" x14ac:dyDescent="0.25">
      <c r="A116" s="1"/>
      <c r="B116" s="1"/>
      <c r="C116" s="1" t="s">
        <v>237</v>
      </c>
      <c r="D116" s="1" t="s">
        <v>238</v>
      </c>
      <c r="E116" s="20">
        <v>1152.8981000000001</v>
      </c>
      <c r="F116" s="20">
        <v>1126.8126299999999</v>
      </c>
      <c r="G116" s="20">
        <v>1558.8378700000001</v>
      </c>
      <c r="H116" s="20">
        <v>1669.6686999999999</v>
      </c>
      <c r="I116" s="20">
        <v>1547.48757</v>
      </c>
      <c r="J116" s="20">
        <v>1529.64221</v>
      </c>
      <c r="K116" s="20">
        <v>1398.55747</v>
      </c>
      <c r="L116" s="20">
        <v>1127.17614</v>
      </c>
      <c r="M116" s="20">
        <v>1120.9278899999999</v>
      </c>
      <c r="N116" s="20">
        <v>1159.14426</v>
      </c>
      <c r="O116" s="20">
        <v>1093.70253</v>
      </c>
      <c r="P116" s="20">
        <v>1808.50674</v>
      </c>
      <c r="Q116" s="20">
        <f t="shared" si="3"/>
        <v>16293.36211</v>
      </c>
    </row>
    <row r="117" spans="1:17" ht="22.5" customHeight="1" x14ac:dyDescent="0.25">
      <c r="A117" s="1" t="s">
        <v>239</v>
      </c>
      <c r="B117" s="1" t="s">
        <v>240</v>
      </c>
      <c r="C117" s="1" t="s">
        <v>241</v>
      </c>
      <c r="D117" s="1" t="s">
        <v>242</v>
      </c>
      <c r="E117" s="20">
        <v>74.817819999999998</v>
      </c>
      <c r="F117" s="20">
        <v>68.837329999999994</v>
      </c>
      <c r="G117" s="20">
        <v>70.436949999999996</v>
      </c>
      <c r="H117" s="20">
        <v>71.599010000000007</v>
      </c>
      <c r="I117" s="20">
        <v>51.367790000000099</v>
      </c>
      <c r="J117" s="20">
        <v>52.540759999999899</v>
      </c>
      <c r="K117" s="20">
        <v>71.501330000000095</v>
      </c>
      <c r="L117" s="20">
        <v>82.608689999999996</v>
      </c>
      <c r="M117" s="20">
        <v>95.809669999999997</v>
      </c>
      <c r="N117" s="20">
        <v>96.198409999999996</v>
      </c>
      <c r="O117" s="20">
        <v>80.059709999999896</v>
      </c>
      <c r="P117" s="20">
        <v>78.560460000000006</v>
      </c>
      <c r="Q117" s="20">
        <f t="shared" si="3"/>
        <v>894.33793000000003</v>
      </c>
    </row>
    <row r="118" spans="1:17" ht="22.5" customHeight="1" x14ac:dyDescent="0.25">
      <c r="A118" s="1"/>
      <c r="B118" s="1"/>
      <c r="C118" s="1" t="s">
        <v>243</v>
      </c>
      <c r="D118" s="1" t="s">
        <v>244</v>
      </c>
      <c r="E118" s="20">
        <v>1718.1052999999999</v>
      </c>
      <c r="F118" s="20">
        <v>1950.9815900000001</v>
      </c>
      <c r="G118" s="20">
        <v>1907.7274399999999</v>
      </c>
      <c r="H118" s="20">
        <v>2015.80728</v>
      </c>
      <c r="I118" s="20">
        <v>1968.6524199999999</v>
      </c>
      <c r="J118" s="20">
        <v>1862.42849</v>
      </c>
      <c r="K118" s="20">
        <v>1799.58518</v>
      </c>
      <c r="L118" s="20">
        <v>1572.8961200000001</v>
      </c>
      <c r="M118" s="20">
        <v>1570.7536399999999</v>
      </c>
      <c r="N118" s="20">
        <v>1591.04196</v>
      </c>
      <c r="O118" s="20">
        <v>1362.7195400000001</v>
      </c>
      <c r="P118" s="20">
        <v>1505.77721</v>
      </c>
      <c r="Q118" s="20">
        <f t="shared" si="3"/>
        <v>20826.476170000002</v>
      </c>
    </row>
    <row r="119" spans="1:17" ht="22.5" customHeight="1" x14ac:dyDescent="0.25">
      <c r="A119" s="1"/>
      <c r="B119" s="1" t="s">
        <v>239</v>
      </c>
      <c r="C119" s="1" t="s">
        <v>245</v>
      </c>
      <c r="D119" s="1" t="s">
        <v>246</v>
      </c>
      <c r="E119" s="20">
        <v>4805.5297600000004</v>
      </c>
      <c r="F119" s="20">
        <v>5415.9919299999901</v>
      </c>
      <c r="G119" s="20">
        <v>5838.8416100000104</v>
      </c>
      <c r="H119" s="20">
        <v>5807.7627199999997</v>
      </c>
      <c r="I119" s="20">
        <v>5357.02447999999</v>
      </c>
      <c r="J119" s="20">
        <v>5288.8369399999901</v>
      </c>
      <c r="K119" s="20">
        <v>4840.5968999999895</v>
      </c>
      <c r="L119" s="20">
        <v>3799.77045</v>
      </c>
      <c r="M119" s="20">
        <v>3682.5190400000001</v>
      </c>
      <c r="N119" s="20">
        <v>3776.6838199999902</v>
      </c>
      <c r="O119" s="20">
        <v>3495.8274100000099</v>
      </c>
      <c r="P119" s="20">
        <v>4131.3035800000098</v>
      </c>
      <c r="Q119" s="20">
        <f t="shared" si="3"/>
        <v>56240.688639999978</v>
      </c>
    </row>
    <row r="120" spans="1:17" ht="22.5" customHeight="1" x14ac:dyDescent="0.25">
      <c r="A120" s="1"/>
      <c r="B120" s="1"/>
      <c r="C120" s="1" t="s">
        <v>247</v>
      </c>
      <c r="D120" s="1" t="s">
        <v>248</v>
      </c>
      <c r="E120" s="20">
        <v>765.04946999999902</v>
      </c>
      <c r="F120" s="20">
        <v>969.942469999997</v>
      </c>
      <c r="G120" s="20">
        <v>952.7328</v>
      </c>
      <c r="H120" s="20">
        <v>754.62833000000205</v>
      </c>
      <c r="I120" s="20">
        <v>985.38536000000101</v>
      </c>
      <c r="J120" s="20">
        <v>955.02252000000101</v>
      </c>
      <c r="K120" s="20">
        <v>425.57049999999998</v>
      </c>
      <c r="L120" s="20">
        <v>573.55875000000003</v>
      </c>
      <c r="M120" s="20">
        <v>689.92334000000005</v>
      </c>
      <c r="N120" s="20">
        <v>742.44207000000097</v>
      </c>
      <c r="O120" s="20">
        <v>651.42120999999895</v>
      </c>
      <c r="P120" s="20">
        <v>641.24847999999997</v>
      </c>
      <c r="Q120" s="20">
        <f t="shared" si="3"/>
        <v>9106.9253000000008</v>
      </c>
    </row>
    <row r="121" spans="1:17" ht="22.5" customHeight="1" x14ac:dyDescent="0.25">
      <c r="A121" s="1"/>
      <c r="B121" s="1" t="s">
        <v>249</v>
      </c>
      <c r="C121" s="1" t="s">
        <v>250</v>
      </c>
      <c r="D121" s="1" t="s">
        <v>251</v>
      </c>
      <c r="E121" s="20">
        <v>1427.0070800000001</v>
      </c>
      <c r="F121" s="20">
        <v>1569.1469</v>
      </c>
      <c r="G121" s="31">
        <v>1495.0118</v>
      </c>
      <c r="H121" s="31">
        <v>1535.0448100000001</v>
      </c>
      <c r="I121" s="31">
        <v>1492.6934200000001</v>
      </c>
      <c r="J121" s="31">
        <v>1402.14761</v>
      </c>
      <c r="K121" s="31">
        <v>1577.9823699999999</v>
      </c>
      <c r="L121" s="31">
        <v>1460.75325</v>
      </c>
      <c r="M121" s="20">
        <v>1518.5035700000001</v>
      </c>
      <c r="N121" s="20">
        <v>1594.02152000001</v>
      </c>
      <c r="O121" s="20">
        <v>1349.13805</v>
      </c>
      <c r="P121" s="20">
        <v>1502.5042800000001</v>
      </c>
      <c r="Q121" s="20">
        <f t="shared" si="3"/>
        <v>17923.95466000001</v>
      </c>
    </row>
    <row r="122" spans="1:17" ht="22.5" customHeight="1" x14ac:dyDescent="0.25">
      <c r="A122" s="1"/>
      <c r="B122" s="1"/>
      <c r="C122" s="23" t="s">
        <v>252</v>
      </c>
      <c r="D122" s="1"/>
      <c r="E122" s="20">
        <v>302.42</v>
      </c>
      <c r="F122" s="20">
        <v>326.58999999999997</v>
      </c>
      <c r="G122" s="20">
        <v>336</v>
      </c>
      <c r="H122" s="20">
        <v>396.51</v>
      </c>
      <c r="I122" s="20">
        <v>328.55</v>
      </c>
      <c r="J122" s="20">
        <v>299.20999999999998</v>
      </c>
      <c r="K122" s="20">
        <v>333.48</v>
      </c>
      <c r="L122" s="20">
        <v>315.12</v>
      </c>
      <c r="M122" s="20">
        <v>326.48</v>
      </c>
      <c r="N122" s="20">
        <v>334.04</v>
      </c>
      <c r="O122" s="20">
        <v>255.02</v>
      </c>
      <c r="P122" s="20">
        <v>283.33</v>
      </c>
      <c r="Q122" s="20">
        <f t="shared" si="3"/>
        <v>3836.75</v>
      </c>
    </row>
    <row r="123" spans="1:17" ht="22.5" customHeight="1" x14ac:dyDescent="0.25">
      <c r="A123" s="1" t="s">
        <v>253</v>
      </c>
      <c r="B123" s="1" t="s">
        <v>187</v>
      </c>
      <c r="C123" s="1" t="s">
        <v>254</v>
      </c>
      <c r="D123" s="1" t="s">
        <v>255</v>
      </c>
      <c r="E123" s="20">
        <v>5277.8610399999898</v>
      </c>
      <c r="F123" s="20">
        <v>5697.20334000001</v>
      </c>
      <c r="G123" s="20">
        <v>6064.0105299999896</v>
      </c>
      <c r="H123" s="20">
        <v>5891.2306800000097</v>
      </c>
      <c r="I123" s="20">
        <v>5645.9106700000102</v>
      </c>
      <c r="J123" s="20">
        <v>5566.5304299999998</v>
      </c>
      <c r="K123" s="20">
        <v>5437.2867100000003</v>
      </c>
      <c r="L123" s="20">
        <v>4952.7289700000001</v>
      </c>
      <c r="M123" s="20">
        <v>5366.0943100000004</v>
      </c>
      <c r="N123" s="20">
        <v>4949.9938400000001</v>
      </c>
      <c r="O123" s="20">
        <v>4506.1504299999997</v>
      </c>
      <c r="P123" s="20">
        <v>4783.4164600000104</v>
      </c>
      <c r="Q123" s="20">
        <f t="shared" si="3"/>
        <v>64138.417410000024</v>
      </c>
    </row>
    <row r="124" spans="1:17" ht="22.5" customHeight="1" x14ac:dyDescent="0.25">
      <c r="A124" s="1"/>
      <c r="B124" s="1"/>
      <c r="C124" s="1" t="s">
        <v>256</v>
      </c>
      <c r="D124" s="1" t="s">
        <v>257</v>
      </c>
      <c r="E124" s="20">
        <v>2322.0318000000002</v>
      </c>
      <c r="F124" s="20">
        <v>2433.4014000000002</v>
      </c>
      <c r="G124" s="20">
        <v>2714.2780699999998</v>
      </c>
      <c r="H124" s="20">
        <v>2594.8396200000002</v>
      </c>
      <c r="I124" s="20">
        <v>1906.83863</v>
      </c>
      <c r="J124" s="20">
        <v>1970.88561</v>
      </c>
      <c r="K124" s="20">
        <v>1801.8508999999999</v>
      </c>
      <c r="L124" s="20">
        <v>1734.5643</v>
      </c>
      <c r="M124" s="20">
        <v>1762.8044600000001</v>
      </c>
      <c r="N124" s="20">
        <v>1802.9401600000001</v>
      </c>
      <c r="O124" s="20">
        <v>1569.1497400000001</v>
      </c>
      <c r="P124" s="20">
        <v>1723.61751</v>
      </c>
      <c r="Q124" s="20">
        <f t="shared" si="3"/>
        <v>24337.202199999996</v>
      </c>
    </row>
    <row r="125" spans="1:17" ht="22.5" customHeight="1" x14ac:dyDescent="0.25">
      <c r="A125" s="1"/>
      <c r="B125" s="1"/>
      <c r="C125" s="1" t="s">
        <v>258</v>
      </c>
      <c r="D125" s="1" t="s">
        <v>259</v>
      </c>
      <c r="E125" s="20">
        <v>4036.2743799999998</v>
      </c>
      <c r="F125" s="20">
        <v>2598.3878600000098</v>
      </c>
      <c r="G125" s="20">
        <v>2582.5475999999999</v>
      </c>
      <c r="H125" s="20">
        <v>629.68962000000101</v>
      </c>
      <c r="I125" s="20">
        <v>574.46922000000097</v>
      </c>
      <c r="J125" s="20">
        <v>450.52884</v>
      </c>
      <c r="K125" s="20">
        <v>408.40638000000001</v>
      </c>
      <c r="L125" s="20">
        <v>486.33927999999997</v>
      </c>
      <c r="M125" s="20">
        <v>345.84267999999997</v>
      </c>
      <c r="N125" s="20">
        <v>424.79752999999999</v>
      </c>
      <c r="O125" s="20">
        <v>344.73755</v>
      </c>
      <c r="P125" s="20">
        <v>365.07373000000001</v>
      </c>
      <c r="Q125" s="20">
        <f t="shared" si="3"/>
        <v>13247.094670000013</v>
      </c>
    </row>
    <row r="126" spans="1:17" ht="22.5" customHeight="1" x14ac:dyDescent="0.25">
      <c r="A126" s="1"/>
      <c r="B126" s="1"/>
      <c r="C126" s="1" t="s">
        <v>260</v>
      </c>
      <c r="D126" s="1" t="s">
        <v>261</v>
      </c>
      <c r="E126" s="20">
        <v>6111.6487299999799</v>
      </c>
      <c r="F126" s="20">
        <v>7091.1186600000101</v>
      </c>
      <c r="G126" s="20">
        <v>6844.9648800000004</v>
      </c>
      <c r="H126" s="20">
        <v>7244.6623600000103</v>
      </c>
      <c r="I126" s="20">
        <v>6892.8464699999904</v>
      </c>
      <c r="J126" s="20">
        <v>6448.2678700000097</v>
      </c>
      <c r="K126" s="20">
        <v>6724.7555499999999</v>
      </c>
      <c r="L126" s="20">
        <v>5573.0056999999997</v>
      </c>
      <c r="M126" s="20">
        <v>5852.5488400000004</v>
      </c>
      <c r="N126" s="20">
        <v>5525.4179199999999</v>
      </c>
      <c r="O126" s="20">
        <v>5246.6434299999901</v>
      </c>
      <c r="P126" s="20">
        <v>5096.1766799999996</v>
      </c>
      <c r="Q126" s="20">
        <f t="shared" si="3"/>
        <v>74652.057090000002</v>
      </c>
    </row>
    <row r="127" spans="1:17" ht="22.5" customHeight="1" x14ac:dyDescent="0.25">
      <c r="A127" s="1"/>
      <c r="B127" s="1"/>
      <c r="C127" s="23" t="s">
        <v>262</v>
      </c>
      <c r="D127" s="1"/>
      <c r="E127" s="20">
        <v>907.49</v>
      </c>
      <c r="F127" s="20">
        <v>996</v>
      </c>
      <c r="G127" s="20">
        <v>881</v>
      </c>
      <c r="H127" s="20">
        <v>1241.1300000000001</v>
      </c>
      <c r="I127" s="20">
        <v>1137</v>
      </c>
      <c r="J127" s="20">
        <v>632</v>
      </c>
      <c r="K127" s="20">
        <v>979</v>
      </c>
      <c r="L127" s="20">
        <v>733</v>
      </c>
      <c r="M127" s="20">
        <v>1054</v>
      </c>
      <c r="N127" s="20">
        <v>731</v>
      </c>
      <c r="O127" s="20">
        <v>864</v>
      </c>
      <c r="P127" s="20">
        <v>1054</v>
      </c>
      <c r="Q127" s="20">
        <f t="shared" si="3"/>
        <v>11209.619999999999</v>
      </c>
    </row>
    <row r="128" spans="1:17" ht="22.5" customHeight="1" x14ac:dyDescent="0.25">
      <c r="A128" s="1"/>
      <c r="B128" s="1" t="s">
        <v>263</v>
      </c>
      <c r="C128" s="1" t="s">
        <v>264</v>
      </c>
      <c r="D128" s="1" t="s">
        <v>265</v>
      </c>
      <c r="E128" s="20">
        <v>28.484409999999901</v>
      </c>
      <c r="F128" s="20">
        <v>52.165400000000403</v>
      </c>
      <c r="G128" s="20">
        <v>60.556240000000102</v>
      </c>
      <c r="H128" s="20">
        <v>82.355079999999504</v>
      </c>
      <c r="I128" s="20">
        <v>0.91294999999999504</v>
      </c>
      <c r="J128" s="20">
        <v>21.765749999999901</v>
      </c>
      <c r="K128" s="20">
        <v>393.79417000000097</v>
      </c>
      <c r="L128" s="20">
        <v>240.08915999999999</v>
      </c>
      <c r="M128" s="20">
        <v>358.72566999999998</v>
      </c>
      <c r="N128" s="20">
        <v>637.92981000001896</v>
      </c>
      <c r="O128" s="20">
        <v>1332.2548400000001</v>
      </c>
      <c r="P128" s="20">
        <v>1565.2913899999201</v>
      </c>
      <c r="Q128" s="20">
        <f t="shared" si="3"/>
        <v>4774.3248699999403</v>
      </c>
    </row>
    <row r="129" spans="1:17" ht="22.5" customHeight="1" x14ac:dyDescent="0.25">
      <c r="A129" s="1"/>
      <c r="B129" s="1"/>
      <c r="C129" s="1" t="s">
        <v>266</v>
      </c>
      <c r="D129" s="1" t="s">
        <v>267</v>
      </c>
      <c r="E129" s="20">
        <v>3972.5874099999901</v>
      </c>
      <c r="F129" s="20">
        <v>3906.2754500000001</v>
      </c>
      <c r="G129" s="20">
        <v>4155.8845700000002</v>
      </c>
      <c r="H129" s="20">
        <v>4255.1461800000097</v>
      </c>
      <c r="I129" s="20">
        <v>4344.4199199999903</v>
      </c>
      <c r="J129" s="20">
        <v>4091.7607399999902</v>
      </c>
      <c r="K129" s="20">
        <v>4201.0618699999904</v>
      </c>
      <c r="L129" s="20">
        <v>3664.8222999999998</v>
      </c>
      <c r="M129" s="20">
        <v>3729.5871099999999</v>
      </c>
      <c r="N129" s="20">
        <v>3974.0613400000002</v>
      </c>
      <c r="O129" s="20">
        <v>3469.8055899999899</v>
      </c>
      <c r="P129" s="20">
        <v>3657.0424699999999</v>
      </c>
      <c r="Q129" s="20">
        <f t="shared" si="3"/>
        <v>47422.454949999956</v>
      </c>
    </row>
    <row r="130" spans="1:17" ht="27" customHeight="1" x14ac:dyDescent="0.25">
      <c r="A130" s="1"/>
      <c r="B130" s="1"/>
      <c r="C130" s="24" t="s">
        <v>268</v>
      </c>
      <c r="D130" s="1"/>
      <c r="E130" s="20">
        <v>5249.55</v>
      </c>
      <c r="F130" s="20">
        <v>4904.55</v>
      </c>
      <c r="G130" s="20">
        <v>4580.7</v>
      </c>
      <c r="H130" s="20">
        <v>4739.1000000000004</v>
      </c>
      <c r="I130" s="20">
        <v>4811.5</v>
      </c>
      <c r="J130" s="20">
        <v>5083.5</v>
      </c>
      <c r="K130" s="20">
        <v>4374</v>
      </c>
      <c r="L130" s="20">
        <v>4275.8999999999996</v>
      </c>
      <c r="M130" s="20">
        <v>4770.8999999999996</v>
      </c>
      <c r="N130" s="20">
        <v>5800.05</v>
      </c>
      <c r="O130" s="20">
        <v>5366.55</v>
      </c>
      <c r="P130" s="20">
        <v>5875.65</v>
      </c>
      <c r="Q130" s="20">
        <f t="shared" ref="Q130:Q150" si="5">SUM(E130:P130)</f>
        <v>59831.950000000012</v>
      </c>
    </row>
    <row r="131" spans="1:17" ht="22.5" customHeight="1" x14ac:dyDescent="0.25">
      <c r="A131" s="1"/>
      <c r="B131" s="1" t="s">
        <v>234</v>
      </c>
      <c r="C131" s="1" t="s">
        <v>269</v>
      </c>
      <c r="D131" s="1" t="s">
        <v>270</v>
      </c>
      <c r="E131" s="20">
        <v>137.29571000000001</v>
      </c>
      <c r="F131" s="20">
        <v>116.87636999999999</v>
      </c>
      <c r="G131" s="20">
        <v>144.23479</v>
      </c>
      <c r="H131" s="20">
        <v>150.33276000000001</v>
      </c>
      <c r="I131" s="20">
        <v>159.42964000000001</v>
      </c>
      <c r="J131" s="20">
        <v>163.31093000000001</v>
      </c>
      <c r="K131" s="20">
        <v>163.64255</v>
      </c>
      <c r="L131" s="20">
        <v>141.42675</v>
      </c>
      <c r="M131" s="20">
        <v>152.88916</v>
      </c>
      <c r="N131" s="20">
        <v>166.23415</v>
      </c>
      <c r="O131" s="20">
        <v>145.13847999999999</v>
      </c>
      <c r="P131" s="20">
        <v>156.55837</v>
      </c>
      <c r="Q131" s="20">
        <f t="shared" si="5"/>
        <v>1797.3696600000001</v>
      </c>
    </row>
    <row r="132" spans="1:17" ht="22.5" customHeight="1" x14ac:dyDescent="0.25">
      <c r="A132" s="1"/>
      <c r="B132" s="1"/>
      <c r="C132" s="23" t="s">
        <v>271</v>
      </c>
      <c r="D132" s="1"/>
      <c r="E132" s="20">
        <v>6097.2</v>
      </c>
      <c r="F132" s="20">
        <v>6293.2</v>
      </c>
      <c r="G132" s="20">
        <v>6550.4</v>
      </c>
      <c r="H132" s="20">
        <v>6493.2</v>
      </c>
      <c r="I132" s="20">
        <v>6637.6</v>
      </c>
      <c r="J132" s="20">
        <v>6295.2</v>
      </c>
      <c r="K132" s="20">
        <v>6270.8</v>
      </c>
      <c r="L132" s="20">
        <v>5473.6</v>
      </c>
      <c r="M132" s="20">
        <v>5175.6000000000004</v>
      </c>
      <c r="N132" s="20">
        <v>5146.8</v>
      </c>
      <c r="O132" s="29">
        <v>3811.6</v>
      </c>
      <c r="P132" s="20">
        <v>4384.8</v>
      </c>
      <c r="Q132" s="20">
        <f t="shared" si="5"/>
        <v>68630</v>
      </c>
    </row>
    <row r="133" spans="1:17" ht="22.5" customHeight="1" x14ac:dyDescent="0.25">
      <c r="A133" s="1"/>
      <c r="B133" s="1"/>
      <c r="C133" s="23" t="s">
        <v>272</v>
      </c>
      <c r="D133" s="1"/>
      <c r="E133" s="20">
        <v>7775.1</v>
      </c>
      <c r="F133" s="20">
        <v>4871.3999999999996</v>
      </c>
      <c r="G133" s="20">
        <v>1463.7</v>
      </c>
      <c r="H133" s="20">
        <v>4918.5</v>
      </c>
      <c r="I133" s="20">
        <v>3729</v>
      </c>
      <c r="J133" s="20">
        <v>7327.5</v>
      </c>
      <c r="K133" s="20">
        <v>4029</v>
      </c>
      <c r="L133" s="20">
        <v>5575.8</v>
      </c>
      <c r="M133" s="20">
        <v>5963.4</v>
      </c>
      <c r="N133" s="20">
        <v>4558.8</v>
      </c>
      <c r="O133" s="20">
        <v>0</v>
      </c>
      <c r="P133" s="20">
        <v>13617.6</v>
      </c>
      <c r="Q133" s="20">
        <f t="shared" si="5"/>
        <v>63829.8</v>
      </c>
    </row>
    <row r="134" spans="1:17" ht="22.5" customHeight="1" x14ac:dyDescent="0.25">
      <c r="A134" s="1"/>
      <c r="B134" s="1" t="s">
        <v>128</v>
      </c>
      <c r="C134" s="23" t="s">
        <v>275</v>
      </c>
      <c r="D134" s="1"/>
      <c r="E134" s="20">
        <v>1717.1</v>
      </c>
      <c r="F134" s="20">
        <v>2883.8</v>
      </c>
      <c r="G134" s="20">
        <v>3405.7</v>
      </c>
      <c r="H134" s="20">
        <v>1847.7</v>
      </c>
      <c r="I134" s="20">
        <v>2109.1999999999998</v>
      </c>
      <c r="J134" s="20">
        <v>2685</v>
      </c>
      <c r="K134" s="20">
        <v>2408.1999999999998</v>
      </c>
      <c r="L134" s="20">
        <v>1848</v>
      </c>
      <c r="M134" s="20">
        <v>1803</v>
      </c>
      <c r="N134" s="20">
        <v>1771.3</v>
      </c>
      <c r="O134" s="20">
        <v>1707.1</v>
      </c>
      <c r="P134" s="20">
        <v>2269.9</v>
      </c>
      <c r="Q134" s="20">
        <f t="shared" si="5"/>
        <v>26456</v>
      </c>
    </row>
    <row r="135" spans="1:17" ht="22.5" customHeight="1" x14ac:dyDescent="0.25">
      <c r="A135" s="1"/>
      <c r="B135" s="1"/>
      <c r="C135" s="23" t="s">
        <v>276</v>
      </c>
      <c r="D135" s="1"/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681</v>
      </c>
      <c r="Q135" s="20">
        <f t="shared" si="5"/>
        <v>681</v>
      </c>
    </row>
    <row r="136" spans="1:17" ht="22.5" customHeight="1" x14ac:dyDescent="0.25">
      <c r="A136" s="1"/>
      <c r="B136" s="1"/>
      <c r="C136" s="23" t="s">
        <v>30</v>
      </c>
      <c r="D136" s="1"/>
      <c r="E136" s="20">
        <v>2060</v>
      </c>
      <c r="F136" s="20">
        <v>2363.6</v>
      </c>
      <c r="G136" s="20">
        <v>2651.9</v>
      </c>
      <c r="H136" s="20">
        <v>2465.8000000000002</v>
      </c>
      <c r="I136" s="20">
        <v>2094.1</v>
      </c>
      <c r="J136" s="20">
        <v>2143.3000000000002</v>
      </c>
      <c r="K136" s="21">
        <v>1871.9</v>
      </c>
      <c r="L136" s="20">
        <v>1404</v>
      </c>
      <c r="M136" s="20">
        <v>1253.9000000000001</v>
      </c>
      <c r="N136" s="20">
        <v>1269.0999999999999</v>
      </c>
      <c r="O136" s="20">
        <v>1214.7</v>
      </c>
      <c r="P136" s="20">
        <v>1724.2</v>
      </c>
      <c r="Q136" s="20">
        <f t="shared" si="5"/>
        <v>22516.5</v>
      </c>
    </row>
    <row r="137" spans="1:17" ht="22.5" customHeight="1" x14ac:dyDescent="0.25">
      <c r="A137" s="1"/>
      <c r="B137" s="1" t="s">
        <v>277</v>
      </c>
      <c r="C137" s="23" t="s">
        <v>278</v>
      </c>
      <c r="D137" s="1"/>
      <c r="E137" s="20">
        <v>196.65</v>
      </c>
      <c r="F137" s="20">
        <v>39.15</v>
      </c>
      <c r="G137" s="20">
        <v>69.3</v>
      </c>
      <c r="H137" s="20">
        <v>69.45</v>
      </c>
      <c r="I137" s="20">
        <v>38.700000000000003</v>
      </c>
      <c r="J137" s="20">
        <v>46.65</v>
      </c>
      <c r="K137" s="29">
        <v>88.95</v>
      </c>
      <c r="L137" s="20">
        <v>50.7</v>
      </c>
      <c r="M137" s="20">
        <v>50.7</v>
      </c>
      <c r="N137" s="20">
        <v>110.85</v>
      </c>
      <c r="O137" s="29">
        <v>132.5</v>
      </c>
      <c r="P137" s="20">
        <v>419.55</v>
      </c>
      <c r="Q137" s="20">
        <f t="shared" si="5"/>
        <v>1313.15</v>
      </c>
    </row>
    <row r="138" spans="1:17" ht="22.5" customHeight="1" x14ac:dyDescent="0.25">
      <c r="A138" s="1"/>
      <c r="B138" s="1" t="s">
        <v>279</v>
      </c>
      <c r="C138" s="23" t="s">
        <v>280</v>
      </c>
      <c r="D138" s="1"/>
      <c r="E138" s="20">
        <v>1124.8</v>
      </c>
      <c r="F138" s="20">
        <v>0</v>
      </c>
      <c r="G138" s="20">
        <v>1598.1</v>
      </c>
      <c r="H138" s="20">
        <v>1202.4000000000001</v>
      </c>
      <c r="I138" s="20">
        <v>0</v>
      </c>
      <c r="J138" s="20">
        <v>3.8</v>
      </c>
      <c r="K138" s="20">
        <v>0</v>
      </c>
      <c r="L138" s="20">
        <v>204.8</v>
      </c>
      <c r="M138" s="20">
        <v>0</v>
      </c>
      <c r="N138" s="20">
        <v>5.8</v>
      </c>
      <c r="O138" s="20">
        <v>0</v>
      </c>
      <c r="P138" s="20">
        <v>0</v>
      </c>
      <c r="Q138" s="20">
        <f t="shared" si="5"/>
        <v>4139.7</v>
      </c>
    </row>
    <row r="139" spans="1:17" ht="22.5" customHeight="1" x14ac:dyDescent="0.25">
      <c r="A139" s="1"/>
      <c r="B139" s="1"/>
      <c r="C139" s="23" t="s">
        <v>281</v>
      </c>
      <c r="D139" s="1"/>
      <c r="E139" s="20">
        <v>4519</v>
      </c>
      <c r="F139" s="20">
        <v>4400.1000000000004</v>
      </c>
      <c r="G139" s="20">
        <v>3665.4</v>
      </c>
      <c r="H139" s="20">
        <v>2720.2</v>
      </c>
      <c r="I139" s="20">
        <v>3909.5</v>
      </c>
      <c r="J139" s="20">
        <v>3638.5</v>
      </c>
      <c r="K139" s="20">
        <v>3964.1</v>
      </c>
      <c r="L139" s="20">
        <v>3358.5</v>
      </c>
      <c r="M139" s="20">
        <v>3705.9</v>
      </c>
      <c r="N139" s="20">
        <v>3637.1</v>
      </c>
      <c r="O139" s="20">
        <v>3372.5</v>
      </c>
      <c r="P139" s="20">
        <v>4212.2</v>
      </c>
      <c r="Q139" s="20">
        <f t="shared" si="5"/>
        <v>45102.999999999993</v>
      </c>
    </row>
    <row r="140" spans="1:17" ht="22.5" customHeight="1" x14ac:dyDescent="0.25">
      <c r="A140" s="3" t="s">
        <v>282</v>
      </c>
      <c r="B140" s="3"/>
      <c r="C140" s="3"/>
      <c r="D140" s="3"/>
      <c r="E140" s="22">
        <f t="shared" ref="E140:P140" si="6">SUM(E108:E139)</f>
        <v>89140.383079999956</v>
      </c>
      <c r="F140" s="22">
        <f t="shared" si="6"/>
        <v>89649.635980000021</v>
      </c>
      <c r="G140" s="22">
        <f t="shared" si="6"/>
        <v>88321.752379999991</v>
      </c>
      <c r="H140" s="22">
        <f t="shared" si="6"/>
        <v>90523.818050000031</v>
      </c>
      <c r="I140" s="22">
        <f t="shared" si="6"/>
        <v>87676.832559999995</v>
      </c>
      <c r="J140" s="22">
        <f t="shared" si="6"/>
        <v>89809.174469999984</v>
      </c>
      <c r="K140" s="22">
        <f t="shared" si="6"/>
        <v>85791.17121</v>
      </c>
      <c r="L140" s="22">
        <f t="shared" si="6"/>
        <v>78873.737200000003</v>
      </c>
      <c r="M140" s="22">
        <f t="shared" si="6"/>
        <v>81128.26075999999</v>
      </c>
      <c r="N140" s="22">
        <f t="shared" si="6"/>
        <v>81662.249920000031</v>
      </c>
      <c r="O140" s="22">
        <f t="shared" si="6"/>
        <v>69840.766329999999</v>
      </c>
      <c r="P140" s="22">
        <f t="shared" si="6"/>
        <v>91079.518839999917</v>
      </c>
      <c r="Q140" s="22">
        <f t="shared" si="5"/>
        <v>1023497.3007799998</v>
      </c>
    </row>
    <row r="141" spans="1:17" ht="22.5" customHeight="1" x14ac:dyDescent="0.25">
      <c r="A141" s="1"/>
      <c r="B141" s="1" t="s">
        <v>296</v>
      </c>
      <c r="C141" s="1" t="s">
        <v>297</v>
      </c>
      <c r="D141" s="1" t="s">
        <v>298</v>
      </c>
      <c r="E141" s="20">
        <v>3834.0403999999899</v>
      </c>
      <c r="F141" s="20">
        <v>5928.5061999999898</v>
      </c>
      <c r="G141" s="20">
        <v>5965.9448999999904</v>
      </c>
      <c r="H141" s="20">
        <v>8281.6245999999992</v>
      </c>
      <c r="I141" s="20">
        <v>6410.7565000000004</v>
      </c>
      <c r="J141" s="20">
        <v>1914.0764999999999</v>
      </c>
      <c r="K141" s="20">
        <v>5116.5189</v>
      </c>
      <c r="L141" s="20">
        <v>4197.5780999999997</v>
      </c>
      <c r="M141" s="20">
        <v>3939.5374999999999</v>
      </c>
      <c r="N141" s="20">
        <v>3762.3787000000002</v>
      </c>
      <c r="O141" s="20">
        <v>3352.2682</v>
      </c>
      <c r="P141" s="20">
        <v>4856.9075999999905</v>
      </c>
      <c r="Q141" s="20">
        <f t="shared" si="5"/>
        <v>57560.13809999996</v>
      </c>
    </row>
    <row r="142" spans="1:17" ht="22.5" customHeight="1" x14ac:dyDescent="0.25">
      <c r="A142" s="1"/>
      <c r="B142" s="1" t="s">
        <v>296</v>
      </c>
      <c r="C142" s="1" t="s">
        <v>299</v>
      </c>
      <c r="D142" s="1" t="s">
        <v>300</v>
      </c>
      <c r="E142" s="20">
        <v>7609.1655999999903</v>
      </c>
      <c r="F142" s="20">
        <v>9582.1673000000192</v>
      </c>
      <c r="G142" s="20">
        <v>8926.4194000000207</v>
      </c>
      <c r="H142" s="20">
        <v>9344.9824000000008</v>
      </c>
      <c r="I142" s="20">
        <v>8343.7672999999995</v>
      </c>
      <c r="J142" s="20">
        <v>8938.4217000000008</v>
      </c>
      <c r="K142" s="20">
        <v>7797.1777000000002</v>
      </c>
      <c r="L142" s="20">
        <v>6069.6238999999996</v>
      </c>
      <c r="M142" s="20">
        <v>6135.8393999999998</v>
      </c>
      <c r="N142" s="20">
        <v>6279.1535999999996</v>
      </c>
      <c r="O142" s="20">
        <v>5766.5230999999903</v>
      </c>
      <c r="P142" s="20">
        <v>6942.3798999999999</v>
      </c>
      <c r="Q142" s="20">
        <f t="shared" si="5"/>
        <v>91735.621300000028</v>
      </c>
    </row>
    <row r="143" spans="1:17" ht="22.5" customHeight="1" x14ac:dyDescent="0.25">
      <c r="A143" s="1"/>
      <c r="B143" s="1" t="s">
        <v>296</v>
      </c>
      <c r="C143" s="1" t="s">
        <v>307</v>
      </c>
      <c r="D143" s="1" t="s">
        <v>308</v>
      </c>
      <c r="E143" s="20">
        <v>6357.3361999999997</v>
      </c>
      <c r="F143" s="20">
        <v>6810.15420000001</v>
      </c>
      <c r="G143" s="20">
        <v>7802.14569999998</v>
      </c>
      <c r="H143" s="20">
        <v>7227.3900999999896</v>
      </c>
      <c r="I143" s="20">
        <v>6769.5684000000101</v>
      </c>
      <c r="J143" s="20">
        <v>7678.7719000000197</v>
      </c>
      <c r="K143" s="20">
        <v>6613.7519000000002</v>
      </c>
      <c r="L143" s="20">
        <v>6126.6926999999996</v>
      </c>
      <c r="M143" s="20">
        <v>8880.2631999999994</v>
      </c>
      <c r="N143" s="20">
        <v>8932.3600999999999</v>
      </c>
      <c r="O143" s="20">
        <v>6140.75090000001</v>
      </c>
      <c r="P143" s="20">
        <v>6130.7982000000202</v>
      </c>
      <c r="Q143" s="20">
        <f t="shared" si="5"/>
        <v>85469.983500000046</v>
      </c>
    </row>
    <row r="144" spans="1:17" ht="22.5" customHeight="1" x14ac:dyDescent="0.25">
      <c r="A144" s="1"/>
      <c r="B144" s="1" t="s">
        <v>307</v>
      </c>
      <c r="C144" s="23" t="s">
        <v>302</v>
      </c>
      <c r="D144" s="1"/>
      <c r="E144" s="20">
        <v>1211.6300000000001</v>
      </c>
      <c r="F144" s="20">
        <v>1211.6300000000001</v>
      </c>
      <c r="G144" s="20">
        <v>1211.6300000000001</v>
      </c>
      <c r="H144" s="20">
        <v>1400.33</v>
      </c>
      <c r="I144" s="20">
        <v>1311.28</v>
      </c>
      <c r="J144" s="20">
        <v>1283.29</v>
      </c>
      <c r="K144" s="20">
        <v>1191.67</v>
      </c>
      <c r="L144" s="20">
        <v>1009.67</v>
      </c>
      <c r="M144" s="20">
        <v>988.76</v>
      </c>
      <c r="N144" s="20">
        <v>970.04</v>
      </c>
      <c r="O144" s="20">
        <v>913.1</v>
      </c>
      <c r="P144" s="20">
        <v>1107.56</v>
      </c>
      <c r="Q144" s="20">
        <f t="shared" si="5"/>
        <v>13810.59</v>
      </c>
    </row>
    <row r="145" spans="1:17" ht="22.5" customHeight="1" x14ac:dyDescent="0.25">
      <c r="A145" s="3" t="s">
        <v>342</v>
      </c>
      <c r="B145" s="3"/>
      <c r="C145" s="3"/>
      <c r="D145" s="3"/>
      <c r="E145" s="22">
        <f t="shared" ref="E145:P145" si="7">SUM(E141:E144)</f>
        <v>19012.172199999983</v>
      </c>
      <c r="F145" s="22">
        <f t="shared" si="7"/>
        <v>23532.457700000017</v>
      </c>
      <c r="G145" s="22">
        <f t="shared" si="7"/>
        <v>23906.139999999992</v>
      </c>
      <c r="H145" s="22">
        <f t="shared" si="7"/>
        <v>26254.327099999988</v>
      </c>
      <c r="I145" s="22">
        <f t="shared" si="7"/>
        <v>22835.372200000009</v>
      </c>
      <c r="J145" s="22">
        <f t="shared" si="7"/>
        <v>19814.560100000021</v>
      </c>
      <c r="K145" s="22">
        <f t="shared" si="7"/>
        <v>20719.118499999997</v>
      </c>
      <c r="L145" s="22">
        <f t="shared" si="7"/>
        <v>17403.564699999995</v>
      </c>
      <c r="M145" s="22">
        <f t="shared" si="7"/>
        <v>19944.400099999995</v>
      </c>
      <c r="N145" s="22">
        <f t="shared" si="7"/>
        <v>19943.932399999998</v>
      </c>
      <c r="O145" s="22">
        <f t="shared" si="7"/>
        <v>16172.6422</v>
      </c>
      <c r="P145" s="22">
        <f t="shared" si="7"/>
        <v>19037.645700000012</v>
      </c>
      <c r="Q145" s="22">
        <f t="shared" si="5"/>
        <v>248576.33290000004</v>
      </c>
    </row>
    <row r="146" spans="1:17" ht="22.5" customHeight="1" x14ac:dyDescent="0.25">
      <c r="A146" s="1"/>
      <c r="B146" s="1" t="s">
        <v>373</v>
      </c>
      <c r="C146" s="23" t="s">
        <v>374</v>
      </c>
      <c r="D146" s="1"/>
      <c r="E146" s="20">
        <v>8369.9599999999991</v>
      </c>
      <c r="F146" s="20">
        <v>8369.36</v>
      </c>
      <c r="G146" s="20">
        <v>9020.36</v>
      </c>
      <c r="H146" s="20">
        <v>9562.41</v>
      </c>
      <c r="I146" s="20">
        <v>9452.9500000000007</v>
      </c>
      <c r="J146" s="20">
        <v>7025.56</v>
      </c>
      <c r="K146" s="20">
        <v>9390.24</v>
      </c>
      <c r="L146" s="20">
        <v>9390.24</v>
      </c>
      <c r="M146" s="20">
        <v>4995.3999999999996</v>
      </c>
      <c r="N146" s="20">
        <v>5034.55</v>
      </c>
      <c r="O146" s="20">
        <v>7346.66</v>
      </c>
      <c r="P146" s="20">
        <v>8133.89</v>
      </c>
      <c r="Q146" s="20">
        <f t="shared" si="5"/>
        <v>96091.579999999987</v>
      </c>
    </row>
    <row r="147" spans="1:17" ht="22.5" customHeight="1" x14ac:dyDescent="0.25">
      <c r="A147" s="3" t="s">
        <v>388</v>
      </c>
      <c r="B147" s="3"/>
      <c r="C147" s="3"/>
      <c r="D147" s="3"/>
      <c r="E147" s="22">
        <f t="shared" ref="E147:P147" si="8">SUM(E146:E146)</f>
        <v>8369.9599999999991</v>
      </c>
      <c r="F147" s="22">
        <f t="shared" si="8"/>
        <v>8369.36</v>
      </c>
      <c r="G147" s="22">
        <f t="shared" si="8"/>
        <v>9020.36</v>
      </c>
      <c r="H147" s="22">
        <f t="shared" si="8"/>
        <v>9562.41</v>
      </c>
      <c r="I147" s="22">
        <f t="shared" si="8"/>
        <v>9452.9500000000007</v>
      </c>
      <c r="J147" s="22">
        <f t="shared" si="8"/>
        <v>7025.56</v>
      </c>
      <c r="K147" s="22">
        <f t="shared" si="8"/>
        <v>9390.24</v>
      </c>
      <c r="L147" s="22">
        <f t="shared" si="8"/>
        <v>9390.24</v>
      </c>
      <c r="M147" s="22">
        <f t="shared" si="8"/>
        <v>4995.3999999999996</v>
      </c>
      <c r="N147" s="22">
        <f t="shared" si="8"/>
        <v>5034.55</v>
      </c>
      <c r="O147" s="22">
        <f t="shared" si="8"/>
        <v>7346.66</v>
      </c>
      <c r="P147" s="22">
        <f t="shared" si="8"/>
        <v>8133.89</v>
      </c>
      <c r="Q147" s="22">
        <f t="shared" si="5"/>
        <v>96091.579999999987</v>
      </c>
    </row>
    <row r="148" spans="1:17" ht="22.5" customHeight="1" x14ac:dyDescent="0.25">
      <c r="A148" s="1" t="s">
        <v>397</v>
      </c>
      <c r="B148" s="1" t="s">
        <v>398</v>
      </c>
      <c r="C148" s="23" t="s">
        <v>701</v>
      </c>
      <c r="D148" s="1"/>
      <c r="E148" s="20">
        <v>9545.4</v>
      </c>
      <c r="F148" s="20">
        <v>9876.2999999999993</v>
      </c>
      <c r="G148" s="20">
        <v>9361.2999999999993</v>
      </c>
      <c r="H148" s="20">
        <v>10220.799999999999</v>
      </c>
      <c r="I148" s="20">
        <v>9713.2999999999993</v>
      </c>
      <c r="J148" s="20">
        <v>9400.6</v>
      </c>
      <c r="K148" s="20">
        <v>2477.8200000000002</v>
      </c>
      <c r="L148" s="20">
        <v>9049.6</v>
      </c>
      <c r="M148" s="20">
        <v>9400.6</v>
      </c>
      <c r="N148" s="20">
        <v>2278.6999999999998</v>
      </c>
      <c r="O148" s="20">
        <v>7804.1</v>
      </c>
      <c r="P148" s="20">
        <v>9261.6</v>
      </c>
      <c r="Q148" s="20">
        <f t="shared" si="5"/>
        <v>98390.12000000001</v>
      </c>
    </row>
    <row r="149" spans="1:17" ht="22.5" customHeight="1" x14ac:dyDescent="0.25">
      <c r="A149" s="1"/>
      <c r="B149" s="1"/>
      <c r="C149" s="23" t="s">
        <v>399</v>
      </c>
      <c r="D149" s="1"/>
      <c r="E149" s="20">
        <v>1603.3</v>
      </c>
      <c r="F149" s="20">
        <v>1705.2</v>
      </c>
      <c r="G149" s="20">
        <v>1966.1</v>
      </c>
      <c r="H149" s="20">
        <v>2810.8</v>
      </c>
      <c r="I149" s="20">
        <v>2507.5</v>
      </c>
      <c r="J149" s="20">
        <v>2278.6999999999998</v>
      </c>
      <c r="K149" s="20">
        <v>9608.31</v>
      </c>
      <c r="L149" s="20">
        <v>1705.2</v>
      </c>
      <c r="M149" s="20">
        <v>2278.6999999999998</v>
      </c>
      <c r="N149" s="20">
        <v>9166.6</v>
      </c>
      <c r="O149" s="20">
        <v>2012</v>
      </c>
      <c r="P149" s="20">
        <v>2722.4</v>
      </c>
      <c r="Q149" s="20">
        <f t="shared" si="5"/>
        <v>40364.810000000005</v>
      </c>
    </row>
    <row r="150" spans="1:17" ht="22.5" customHeight="1" x14ac:dyDescent="0.25">
      <c r="A150" s="1"/>
      <c r="B150" s="1"/>
      <c r="C150" s="23" t="s">
        <v>400</v>
      </c>
      <c r="D150" s="1"/>
      <c r="E150" s="20">
        <v>51.137999999999998</v>
      </c>
      <c r="F150" s="20">
        <v>972.5</v>
      </c>
      <c r="G150" s="20">
        <v>3810.7</v>
      </c>
      <c r="H150" s="20">
        <v>4360.6000000000004</v>
      </c>
      <c r="I150" s="20">
        <v>5450.7</v>
      </c>
      <c r="J150" s="20">
        <v>4379.8999999999996</v>
      </c>
      <c r="K150" s="20">
        <v>3059.87</v>
      </c>
      <c r="L150" s="20">
        <v>972.5</v>
      </c>
      <c r="M150" s="20">
        <v>4379.8999999999996</v>
      </c>
      <c r="N150" s="20">
        <v>6116.7</v>
      </c>
      <c r="O150" s="20">
        <v>5385.5</v>
      </c>
      <c r="P150" s="20">
        <v>6168.1</v>
      </c>
      <c r="Q150" s="20">
        <f t="shared" si="5"/>
        <v>45108.107999999993</v>
      </c>
    </row>
    <row r="151" spans="1:17" ht="22.5" customHeight="1" x14ac:dyDescent="0.25">
      <c r="A151" s="3" t="s">
        <v>415</v>
      </c>
      <c r="B151" s="3"/>
      <c r="C151" s="3"/>
      <c r="D151" s="3"/>
      <c r="E151" s="22">
        <f t="shared" ref="E151:P151" si="9">SUM(E148:E150)</f>
        <v>11199.838</v>
      </c>
      <c r="F151" s="22">
        <f t="shared" si="9"/>
        <v>12554</v>
      </c>
      <c r="G151" s="22">
        <f t="shared" si="9"/>
        <v>15138.099999999999</v>
      </c>
      <c r="H151" s="22">
        <f t="shared" si="9"/>
        <v>17392.199999999997</v>
      </c>
      <c r="I151" s="22">
        <f t="shared" si="9"/>
        <v>17671.5</v>
      </c>
      <c r="J151" s="22">
        <f t="shared" si="9"/>
        <v>16059.199999999999</v>
      </c>
      <c r="K151" s="22">
        <f t="shared" si="9"/>
        <v>15146</v>
      </c>
      <c r="L151" s="22">
        <f t="shared" si="9"/>
        <v>11727.300000000001</v>
      </c>
      <c r="M151" s="22">
        <f t="shared" si="9"/>
        <v>16059.199999999999</v>
      </c>
      <c r="N151" s="22">
        <f t="shared" si="9"/>
        <v>17562</v>
      </c>
      <c r="O151" s="22">
        <f t="shared" si="9"/>
        <v>15201.6</v>
      </c>
      <c r="P151" s="22">
        <f t="shared" si="9"/>
        <v>18152.099999999999</v>
      </c>
      <c r="Q151" s="22">
        <f t="shared" ref="Q151:Q198" si="10">SUM(E151:P151)</f>
        <v>183863.038</v>
      </c>
    </row>
    <row r="152" spans="1:17" ht="22.5" customHeight="1" x14ac:dyDescent="0.25">
      <c r="A152" s="1"/>
      <c r="B152" s="1" t="s">
        <v>429</v>
      </c>
      <c r="C152" s="1" t="s">
        <v>430</v>
      </c>
      <c r="D152" s="1" t="s">
        <v>431</v>
      </c>
      <c r="E152" s="20">
        <v>5051.9578600000004</v>
      </c>
      <c r="F152" s="20">
        <v>5314.6266300000098</v>
      </c>
      <c r="G152" s="20">
        <v>4818.0953200000004</v>
      </c>
      <c r="H152" s="20">
        <v>4936.7322800000002</v>
      </c>
      <c r="I152" s="20">
        <v>5076.9559099999997</v>
      </c>
      <c r="J152" s="20">
        <v>4276.5404699999899</v>
      </c>
      <c r="K152" s="20">
        <v>4633.9101499999997</v>
      </c>
      <c r="L152" s="20">
        <v>4725.1413700000003</v>
      </c>
      <c r="M152" s="20">
        <v>5014.25731</v>
      </c>
      <c r="N152" s="20">
        <v>4664.3521600000304</v>
      </c>
      <c r="O152" s="20">
        <v>3909.7513399999898</v>
      </c>
      <c r="P152" s="20">
        <v>4340.9341700000105</v>
      </c>
      <c r="Q152" s="20">
        <f t="shared" si="10"/>
        <v>56763.254970000031</v>
      </c>
    </row>
    <row r="153" spans="1:17" ht="22.5" customHeight="1" x14ac:dyDescent="0.25">
      <c r="A153" s="1"/>
      <c r="B153" s="1"/>
      <c r="C153" s="1" t="s">
        <v>432</v>
      </c>
      <c r="D153" s="1" t="s">
        <v>433</v>
      </c>
      <c r="E153" s="20">
        <v>4870.3724899999997</v>
      </c>
      <c r="F153" s="20">
        <v>5216.5449699999799</v>
      </c>
      <c r="G153" s="20">
        <v>4907.87085999999</v>
      </c>
      <c r="H153" s="20">
        <v>4941.82816000001</v>
      </c>
      <c r="I153" s="20">
        <v>4992.0665200000003</v>
      </c>
      <c r="J153" s="20">
        <v>4513.6556500000097</v>
      </c>
      <c r="K153" s="20">
        <v>4335.2676799999999</v>
      </c>
      <c r="L153" s="20">
        <v>4390.2368900000001</v>
      </c>
      <c r="M153" s="20">
        <v>4576.6083600000002</v>
      </c>
      <c r="N153" s="20">
        <v>4966.0946699999804</v>
      </c>
      <c r="O153" s="20">
        <v>4535.8399600000002</v>
      </c>
      <c r="P153" s="20">
        <v>4575.7396699999999</v>
      </c>
      <c r="Q153" s="20">
        <f t="shared" si="10"/>
        <v>56822.12587999997</v>
      </c>
    </row>
    <row r="154" spans="1:17" ht="22.5" customHeight="1" x14ac:dyDescent="0.25">
      <c r="A154" s="3" t="s">
        <v>442</v>
      </c>
      <c r="B154" s="3"/>
      <c r="C154" s="3"/>
      <c r="D154" s="3"/>
      <c r="E154" s="22">
        <f t="shared" ref="E154:P154" si="11">SUM(E152:E153)</f>
        <v>9922.3303500000002</v>
      </c>
      <c r="F154" s="22">
        <f t="shared" si="11"/>
        <v>10531.171599999991</v>
      </c>
      <c r="G154" s="22">
        <f t="shared" si="11"/>
        <v>9725.9661799999903</v>
      </c>
      <c r="H154" s="22">
        <f t="shared" si="11"/>
        <v>9878.5604400000102</v>
      </c>
      <c r="I154" s="22">
        <f t="shared" si="11"/>
        <v>10069.022430000001</v>
      </c>
      <c r="J154" s="22">
        <f t="shared" si="11"/>
        <v>8790.1961200000005</v>
      </c>
      <c r="K154" s="22">
        <f t="shared" si="11"/>
        <v>8969.1778300000005</v>
      </c>
      <c r="L154" s="22">
        <f t="shared" si="11"/>
        <v>9115.3782600000013</v>
      </c>
      <c r="M154" s="22">
        <f t="shared" si="11"/>
        <v>9590.8656699999992</v>
      </c>
      <c r="N154" s="22">
        <f t="shared" si="11"/>
        <v>9630.4468300000117</v>
      </c>
      <c r="O154" s="22">
        <f t="shared" si="11"/>
        <v>8445.5912999999891</v>
      </c>
      <c r="P154" s="22">
        <f t="shared" si="11"/>
        <v>8916.6738400000104</v>
      </c>
      <c r="Q154" s="22">
        <f t="shared" si="10"/>
        <v>113585.38084999999</v>
      </c>
    </row>
    <row r="155" spans="1:17" ht="22.5" customHeight="1" x14ac:dyDescent="0.25">
      <c r="A155" s="1" t="s">
        <v>443</v>
      </c>
      <c r="B155" s="1" t="s">
        <v>443</v>
      </c>
      <c r="C155" s="1" t="s">
        <v>444</v>
      </c>
      <c r="D155" s="1" t="s">
        <v>445</v>
      </c>
      <c r="E155" s="20">
        <v>265.51294999999999</v>
      </c>
      <c r="F155" s="20">
        <v>695.84917999999902</v>
      </c>
      <c r="G155" s="20">
        <v>840.36245000000099</v>
      </c>
      <c r="H155" s="20">
        <v>972.96579999999699</v>
      </c>
      <c r="I155" s="20">
        <v>427.778810000004</v>
      </c>
      <c r="J155" s="20">
        <v>14.0929599999999</v>
      </c>
      <c r="K155" s="20">
        <v>4.4040000000000003E-2</v>
      </c>
      <c r="L155" s="20">
        <v>86.165000000000006</v>
      </c>
      <c r="M155" s="20">
        <v>634.72225000000003</v>
      </c>
      <c r="N155" s="20">
        <v>704.46239999999898</v>
      </c>
      <c r="O155" s="20">
        <v>627.44848999999999</v>
      </c>
      <c r="P155" s="20">
        <v>732.96929999999804</v>
      </c>
      <c r="Q155" s="20">
        <f t="shared" si="10"/>
        <v>6002.3736299999982</v>
      </c>
    </row>
    <row r="156" spans="1:17" ht="22.5" customHeight="1" x14ac:dyDescent="0.25">
      <c r="A156" s="1"/>
      <c r="B156" s="1"/>
      <c r="C156" s="1" t="s">
        <v>446</v>
      </c>
      <c r="D156" s="1" t="s">
        <v>447</v>
      </c>
      <c r="E156" s="20">
        <v>1.5399999999999999E-3</v>
      </c>
      <c r="F156" s="20">
        <v>0</v>
      </c>
      <c r="G156" s="20">
        <v>0</v>
      </c>
      <c r="H156" s="20">
        <v>0</v>
      </c>
      <c r="I156" s="20">
        <v>2.16E-3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f t="shared" si="10"/>
        <v>3.7000000000000002E-3</v>
      </c>
    </row>
    <row r="157" spans="1:17" ht="22.5" customHeight="1" x14ac:dyDescent="0.25">
      <c r="A157" s="1"/>
      <c r="B157" s="1"/>
      <c r="C157" s="1" t="s">
        <v>448</v>
      </c>
      <c r="D157" s="1" t="s">
        <v>449</v>
      </c>
      <c r="E157" s="20">
        <v>0</v>
      </c>
      <c r="F157" s="20">
        <v>0</v>
      </c>
      <c r="G157" s="20">
        <v>8.8694400000000009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706.06245999999999</v>
      </c>
      <c r="O157" s="20">
        <v>873.76778000000104</v>
      </c>
      <c r="P157" s="20">
        <v>925.68824000000097</v>
      </c>
      <c r="Q157" s="20">
        <f t="shared" si="10"/>
        <v>2514.3879200000019</v>
      </c>
    </row>
    <row r="158" spans="1:17" ht="22.5" customHeight="1" x14ac:dyDescent="0.25">
      <c r="A158" s="1"/>
      <c r="B158" s="1"/>
      <c r="C158" s="1" t="s">
        <v>450</v>
      </c>
      <c r="D158" s="1" t="s">
        <v>451</v>
      </c>
      <c r="E158" s="20">
        <v>6048.1201199999896</v>
      </c>
      <c r="F158" s="20">
        <v>7310.2704900000099</v>
      </c>
      <c r="G158" s="20">
        <v>7669.07582</v>
      </c>
      <c r="H158" s="20">
        <v>7457.0126799999998</v>
      </c>
      <c r="I158" s="20">
        <v>6830.3054999999904</v>
      </c>
      <c r="J158" s="20">
        <v>6481.6700100000098</v>
      </c>
      <c r="K158" s="20">
        <v>5373.8682200000003</v>
      </c>
      <c r="L158" s="20">
        <v>4222.1202499999999</v>
      </c>
      <c r="M158" s="20">
        <v>4308.4199600000002</v>
      </c>
      <c r="N158" s="20">
        <v>4062.10915999999</v>
      </c>
      <c r="O158" s="20">
        <v>3037.7516300000002</v>
      </c>
      <c r="P158" s="20">
        <v>3736.5028899999902</v>
      </c>
      <c r="Q158" s="20">
        <f t="shared" si="10"/>
        <v>66537.22672999998</v>
      </c>
    </row>
    <row r="159" spans="1:17" ht="22.5" customHeight="1" x14ac:dyDescent="0.25">
      <c r="A159" s="1"/>
      <c r="B159" s="1"/>
      <c r="C159" s="1" t="s">
        <v>452</v>
      </c>
      <c r="D159" s="1" t="s">
        <v>453</v>
      </c>
      <c r="E159" s="20">
        <v>3303.9146900000001</v>
      </c>
      <c r="F159" s="20">
        <v>3751.43869</v>
      </c>
      <c r="G159" s="20">
        <v>3840.9530100000002</v>
      </c>
      <c r="H159" s="20">
        <v>4653.61498999999</v>
      </c>
      <c r="I159" s="20">
        <v>4424.1130199999998</v>
      </c>
      <c r="J159" s="20">
        <v>4292.6676900000002</v>
      </c>
      <c r="K159" s="20">
        <v>3778.7718799999998</v>
      </c>
      <c r="L159" s="20">
        <v>3230.6704100000002</v>
      </c>
      <c r="M159" s="20">
        <v>3321.2233799999999</v>
      </c>
      <c r="N159" s="20">
        <v>3590.62129000001</v>
      </c>
      <c r="O159" s="20">
        <v>3107.5502900000001</v>
      </c>
      <c r="P159" s="20">
        <v>3619.06045000001</v>
      </c>
      <c r="Q159" s="20">
        <f t="shared" si="10"/>
        <v>44914.599790000015</v>
      </c>
    </row>
    <row r="160" spans="1:17" ht="22.5" customHeight="1" x14ac:dyDescent="0.25">
      <c r="A160" s="1"/>
      <c r="B160" s="1"/>
      <c r="C160" s="1" t="s">
        <v>454</v>
      </c>
      <c r="D160" s="1" t="s">
        <v>455</v>
      </c>
      <c r="E160" s="20">
        <v>1993.9286300000499</v>
      </c>
      <c r="F160" s="20">
        <v>571.88788999999394</v>
      </c>
      <c r="G160" s="20">
        <v>1936.1730599999901</v>
      </c>
      <c r="H160" s="20">
        <v>286.66451000000001</v>
      </c>
      <c r="I160" s="20">
        <v>241.42160000000001</v>
      </c>
      <c r="J160" s="20">
        <v>235.07034999999999</v>
      </c>
      <c r="K160" s="20">
        <v>1121.55333</v>
      </c>
      <c r="L160" s="20">
        <v>47.600679999999997</v>
      </c>
      <c r="M160" s="20">
        <v>755.80443000000002</v>
      </c>
      <c r="N160" s="20">
        <v>12.0779099999999</v>
      </c>
      <c r="O160" s="20">
        <v>31.553310000000302</v>
      </c>
      <c r="P160" s="20">
        <v>110.48092</v>
      </c>
      <c r="Q160" s="20">
        <f t="shared" si="10"/>
        <v>7344.2166200000329</v>
      </c>
    </row>
    <row r="161" spans="1:17" ht="22.5" customHeight="1" x14ac:dyDescent="0.25">
      <c r="A161" s="1"/>
      <c r="B161" s="1"/>
      <c r="C161" s="1" t="s">
        <v>456</v>
      </c>
      <c r="D161" s="1" t="s">
        <v>457</v>
      </c>
      <c r="E161" s="20">
        <v>6820.3489</v>
      </c>
      <c r="F161" s="20">
        <v>8006.5657999999903</v>
      </c>
      <c r="G161" s="20">
        <v>7781.1123099999604</v>
      </c>
      <c r="H161" s="20">
        <v>8117.0144599999903</v>
      </c>
      <c r="I161" s="20">
        <v>7388.3612300000004</v>
      </c>
      <c r="J161" s="20">
        <v>6859.1668799999898</v>
      </c>
      <c r="K161" s="20">
        <v>5095.8414599999996</v>
      </c>
      <c r="L161" s="20">
        <v>5212.2184900000002</v>
      </c>
      <c r="M161" s="20">
        <v>5724.1822300000003</v>
      </c>
      <c r="N161" s="20">
        <v>6053.0589600000103</v>
      </c>
      <c r="O161" s="20">
        <v>5193.9055699999999</v>
      </c>
      <c r="P161" s="20">
        <v>5446.9800400000204</v>
      </c>
      <c r="Q161" s="20">
        <f t="shared" si="10"/>
        <v>77698.756329999975</v>
      </c>
    </row>
    <row r="162" spans="1:17" ht="22.5" customHeight="1" x14ac:dyDescent="0.25">
      <c r="A162" s="1"/>
      <c r="B162" s="1"/>
      <c r="C162" s="1" t="s">
        <v>458</v>
      </c>
      <c r="D162" s="1" t="s">
        <v>459</v>
      </c>
      <c r="E162" s="20">
        <v>4753.3018899999997</v>
      </c>
      <c r="F162" s="20">
        <v>5308.01127</v>
      </c>
      <c r="G162" s="20">
        <v>4856.4214099999899</v>
      </c>
      <c r="H162" s="20">
        <v>5613.0591799999802</v>
      </c>
      <c r="I162" s="20">
        <v>5858.5762600000098</v>
      </c>
      <c r="J162" s="20">
        <v>5467.4867799999902</v>
      </c>
      <c r="K162" s="20">
        <v>5533.9404400000003</v>
      </c>
      <c r="L162" s="20">
        <v>5194.3751199999997</v>
      </c>
      <c r="M162" s="20">
        <v>4937.4393300000002</v>
      </c>
      <c r="N162" s="20">
        <v>5171.4745400000102</v>
      </c>
      <c r="O162" s="20">
        <v>4704.9735300000002</v>
      </c>
      <c r="P162" s="20">
        <v>5599.2853100000202</v>
      </c>
      <c r="Q162" s="20">
        <f t="shared" si="10"/>
        <v>62998.34506</v>
      </c>
    </row>
    <row r="163" spans="1:17" ht="22.5" customHeight="1" x14ac:dyDescent="0.25">
      <c r="A163" s="1"/>
      <c r="B163" s="1" t="s">
        <v>460</v>
      </c>
      <c r="C163" s="23" t="s">
        <v>461</v>
      </c>
      <c r="D163" s="1"/>
      <c r="E163" s="20">
        <v>1192.08</v>
      </c>
      <c r="F163" s="20">
        <v>2840.16</v>
      </c>
      <c r="G163" s="20">
        <v>3058.32</v>
      </c>
      <c r="H163" s="20">
        <v>3316.88</v>
      </c>
      <c r="I163" s="20">
        <v>3542</v>
      </c>
      <c r="J163" s="20">
        <v>3347.2</v>
      </c>
      <c r="K163" s="20">
        <v>2695.6</v>
      </c>
      <c r="L163" s="20">
        <v>2984.8</v>
      </c>
      <c r="M163" s="20">
        <v>2272.8000000000002</v>
      </c>
      <c r="N163" s="20">
        <v>3177.2</v>
      </c>
      <c r="O163" s="20">
        <v>2790.8</v>
      </c>
      <c r="P163" s="20">
        <v>3032.4</v>
      </c>
      <c r="Q163" s="20">
        <f t="shared" si="10"/>
        <v>34250.239999999998</v>
      </c>
    </row>
    <row r="164" spans="1:17" ht="22.5" customHeight="1" x14ac:dyDescent="0.25">
      <c r="A164" s="1"/>
      <c r="B164" s="1"/>
      <c r="C164" s="23" t="s">
        <v>462</v>
      </c>
      <c r="D164" s="1"/>
      <c r="E164" s="20">
        <v>0</v>
      </c>
      <c r="F164" s="20">
        <v>0</v>
      </c>
      <c r="G164" s="20">
        <v>807.36</v>
      </c>
      <c r="H164" s="20">
        <v>1243.44</v>
      </c>
      <c r="I164" s="20">
        <v>1243.44</v>
      </c>
      <c r="J164" s="20">
        <v>1426.96</v>
      </c>
      <c r="K164" s="20">
        <v>1440.88</v>
      </c>
      <c r="L164" s="20">
        <v>1411.84</v>
      </c>
      <c r="M164" s="20">
        <v>1320.16</v>
      </c>
      <c r="N164" s="20">
        <v>1449.6</v>
      </c>
      <c r="O164" s="20">
        <v>1414.8</v>
      </c>
      <c r="P164" s="20">
        <v>1628.8</v>
      </c>
      <c r="Q164" s="20">
        <f t="shared" si="10"/>
        <v>13387.28</v>
      </c>
    </row>
    <row r="165" spans="1:17" ht="22.5" customHeight="1" x14ac:dyDescent="0.25">
      <c r="A165" s="1"/>
      <c r="B165" s="1"/>
      <c r="C165" s="23" t="s">
        <v>463</v>
      </c>
      <c r="D165" s="1"/>
      <c r="E165" s="20">
        <v>6994</v>
      </c>
      <c r="F165" s="20">
        <v>8254</v>
      </c>
      <c r="G165" s="20">
        <v>7376</v>
      </c>
      <c r="H165" s="20">
        <v>9988.7999999999993</v>
      </c>
      <c r="I165" s="20">
        <v>9556</v>
      </c>
      <c r="J165" s="20">
        <v>8752.4</v>
      </c>
      <c r="K165" s="20">
        <v>7138</v>
      </c>
      <c r="L165" s="20">
        <v>5820</v>
      </c>
      <c r="M165" s="20">
        <v>6119.6</v>
      </c>
      <c r="N165" s="20">
        <v>6574</v>
      </c>
      <c r="O165" s="20">
        <v>5575.6</v>
      </c>
      <c r="P165" s="20">
        <v>6335.2</v>
      </c>
      <c r="Q165" s="20">
        <f t="shared" si="10"/>
        <v>88483.6</v>
      </c>
    </row>
    <row r="166" spans="1:17" ht="22.5" customHeight="1" x14ac:dyDescent="0.25">
      <c r="A166" s="1" t="s">
        <v>464</v>
      </c>
      <c r="B166" s="1" t="s">
        <v>464</v>
      </c>
      <c r="C166" s="1" t="s">
        <v>465</v>
      </c>
      <c r="D166" s="1" t="s">
        <v>466</v>
      </c>
      <c r="E166" s="20">
        <v>4947.9389099999898</v>
      </c>
      <c r="F166" s="20">
        <v>5126.5316599999996</v>
      </c>
      <c r="G166" s="20">
        <v>5183.9920599999996</v>
      </c>
      <c r="H166" s="20">
        <v>5704.3897400000096</v>
      </c>
      <c r="I166" s="20">
        <v>5414.7642499999802</v>
      </c>
      <c r="J166" s="20">
        <v>5362.5183200000001</v>
      </c>
      <c r="K166" s="20">
        <v>4884.0244700000003</v>
      </c>
      <c r="L166" s="20">
        <v>4422.0378700000001</v>
      </c>
      <c r="M166" s="20">
        <v>4442.4830099999999</v>
      </c>
      <c r="N166" s="20">
        <v>4538.0617700000003</v>
      </c>
      <c r="O166" s="20">
        <v>3860.7612600000102</v>
      </c>
      <c r="P166" s="20">
        <v>3816.05538999999</v>
      </c>
      <c r="Q166" s="20">
        <f t="shared" si="10"/>
        <v>57703.558709999976</v>
      </c>
    </row>
    <row r="167" spans="1:17" ht="22.5" customHeight="1" x14ac:dyDescent="0.25">
      <c r="A167" s="1"/>
      <c r="B167" s="1"/>
      <c r="C167" s="1" t="s">
        <v>467</v>
      </c>
      <c r="D167" s="1" t="s">
        <v>468</v>
      </c>
      <c r="E167" s="20">
        <v>2809.7649799999999</v>
      </c>
      <c r="F167" s="20">
        <v>2888.66363</v>
      </c>
      <c r="G167" s="20">
        <v>3000.12484000001</v>
      </c>
      <c r="H167" s="20">
        <v>3398.2052799999901</v>
      </c>
      <c r="I167" s="20">
        <v>3216.8513900000098</v>
      </c>
      <c r="J167" s="20">
        <v>3138.8416000000002</v>
      </c>
      <c r="K167" s="20">
        <v>2798.63085</v>
      </c>
      <c r="L167" s="20">
        <v>2429.4452200000001</v>
      </c>
      <c r="M167" s="20">
        <v>2300.1370499999998</v>
      </c>
      <c r="N167" s="20">
        <v>2401.37961</v>
      </c>
      <c r="O167" s="20">
        <v>2149.6178999999902</v>
      </c>
      <c r="P167" s="20">
        <v>2388.97588</v>
      </c>
      <c r="Q167" s="20">
        <f t="shared" si="10"/>
        <v>32920.638230000004</v>
      </c>
    </row>
    <row r="168" spans="1:17" ht="22.5" customHeight="1" x14ac:dyDescent="0.25">
      <c r="A168" s="1"/>
      <c r="B168" s="1"/>
      <c r="C168" s="1" t="s">
        <v>469</v>
      </c>
      <c r="D168" s="1" t="s">
        <v>470</v>
      </c>
      <c r="E168" s="20">
        <v>1594.4625599999999</v>
      </c>
      <c r="F168" s="20">
        <v>1521.4188799999999</v>
      </c>
      <c r="G168" s="20">
        <v>1590.6103000000001</v>
      </c>
      <c r="H168" s="20">
        <v>1867.4270200000101</v>
      </c>
      <c r="I168" s="20">
        <v>1706.7217599999999</v>
      </c>
      <c r="J168" s="20">
        <v>1692.7345700000001</v>
      </c>
      <c r="K168" s="20">
        <v>1490.13455</v>
      </c>
      <c r="L168" s="20">
        <v>1410.86212</v>
      </c>
      <c r="M168" s="20">
        <v>1439.8788199999999</v>
      </c>
      <c r="N168" s="20">
        <v>1410.24269</v>
      </c>
      <c r="O168" s="20">
        <v>1185.97037</v>
      </c>
      <c r="P168" s="20">
        <v>1415.22569</v>
      </c>
      <c r="Q168" s="20">
        <f t="shared" si="10"/>
        <v>18325.689330000008</v>
      </c>
    </row>
    <row r="169" spans="1:17" ht="22.5" customHeight="1" x14ac:dyDescent="0.25">
      <c r="A169" s="1"/>
      <c r="B169" s="1"/>
      <c r="C169" s="1" t="s">
        <v>471</v>
      </c>
      <c r="D169" s="1" t="s">
        <v>472</v>
      </c>
      <c r="E169" s="20">
        <v>3138.4187200000001</v>
      </c>
      <c r="F169" s="20">
        <v>3000.37401000001</v>
      </c>
      <c r="G169" s="20">
        <v>3157.16228</v>
      </c>
      <c r="H169" s="20">
        <v>3664.7941100000098</v>
      </c>
      <c r="I169" s="20">
        <v>3409.33313000001</v>
      </c>
      <c r="J169" s="20">
        <v>3341.9315200000001</v>
      </c>
      <c r="K169" s="20">
        <v>3053.9321599999998</v>
      </c>
      <c r="L169" s="20">
        <v>2769.5694699999999</v>
      </c>
      <c r="M169" s="20">
        <v>2472.0897599999998</v>
      </c>
      <c r="N169" s="20">
        <v>2488.9285999999902</v>
      </c>
      <c r="O169" s="20">
        <v>2407.2531300000101</v>
      </c>
      <c r="P169" s="20">
        <v>2694.55602000001</v>
      </c>
      <c r="Q169" s="20">
        <f t="shared" si="10"/>
        <v>35598.342910000043</v>
      </c>
    </row>
    <row r="170" spans="1:17" ht="22.5" customHeight="1" x14ac:dyDescent="0.25">
      <c r="A170" s="1"/>
      <c r="B170" s="1"/>
      <c r="C170" s="1" t="s">
        <v>473</v>
      </c>
      <c r="D170" s="1" t="s">
        <v>474</v>
      </c>
      <c r="E170" s="20">
        <v>1604.85105</v>
      </c>
      <c r="F170" s="20">
        <v>1303.62762</v>
      </c>
      <c r="G170" s="20">
        <v>1336.2897399999999</v>
      </c>
      <c r="H170" s="20">
        <v>1595.25964</v>
      </c>
      <c r="I170" s="20">
        <v>1658.0642700000001</v>
      </c>
      <c r="J170" s="20">
        <v>1593.6067499999999</v>
      </c>
      <c r="K170" s="20">
        <v>1438.4755</v>
      </c>
      <c r="L170" s="20">
        <v>1329.5267100000001</v>
      </c>
      <c r="M170" s="20">
        <v>1134.7782199999999</v>
      </c>
      <c r="N170" s="20">
        <v>1041.8220100000001</v>
      </c>
      <c r="O170" s="20">
        <v>925.10227999999995</v>
      </c>
      <c r="P170" s="20">
        <v>1053.41407</v>
      </c>
      <c r="Q170" s="20">
        <f t="shared" si="10"/>
        <v>16014.817859999999</v>
      </c>
    </row>
    <row r="171" spans="1:17" ht="22.5" customHeight="1" x14ac:dyDescent="0.25">
      <c r="A171" s="1"/>
      <c r="B171" s="1" t="s">
        <v>475</v>
      </c>
      <c r="C171" s="1" t="s">
        <v>476</v>
      </c>
      <c r="D171" s="1" t="s">
        <v>477</v>
      </c>
      <c r="E171" s="20">
        <v>701.84553000000699</v>
      </c>
      <c r="F171" s="20">
        <v>1150.83779</v>
      </c>
      <c r="G171" s="20">
        <v>1141.89571</v>
      </c>
      <c r="H171" s="20">
        <v>1152.08755</v>
      </c>
      <c r="I171" s="20">
        <v>1097.34752</v>
      </c>
      <c r="J171" s="20">
        <v>1044.0668800000001</v>
      </c>
      <c r="K171" s="20">
        <v>1105.94184</v>
      </c>
      <c r="L171" s="20">
        <v>981.96414000000004</v>
      </c>
      <c r="M171" s="20">
        <v>1030.6022800000001</v>
      </c>
      <c r="N171" s="20">
        <v>1163.7973999999999</v>
      </c>
      <c r="O171" s="20">
        <v>988.57494999999994</v>
      </c>
      <c r="P171" s="20">
        <v>1051.8309300000001</v>
      </c>
      <c r="Q171" s="20">
        <f t="shared" si="10"/>
        <v>12610.792520000008</v>
      </c>
    </row>
    <row r="172" spans="1:17" ht="22.5" customHeight="1" x14ac:dyDescent="0.25">
      <c r="A172" s="1"/>
      <c r="B172" s="1"/>
      <c r="C172" s="1" t="s">
        <v>478</v>
      </c>
      <c r="D172" s="1" t="s">
        <v>479</v>
      </c>
      <c r="E172" s="20">
        <v>3542.89554</v>
      </c>
      <c r="F172" s="20">
        <v>4385.7482399999999</v>
      </c>
      <c r="G172" s="20">
        <v>3933.4436299999902</v>
      </c>
      <c r="H172" s="20">
        <v>4410.1542099999897</v>
      </c>
      <c r="I172" s="20">
        <v>4619.1583499999997</v>
      </c>
      <c r="J172" s="20">
        <v>4407.5429700000004</v>
      </c>
      <c r="K172" s="20">
        <v>4516.0171499999997</v>
      </c>
      <c r="L172" s="20">
        <v>4174.5248899999997</v>
      </c>
      <c r="M172" s="20">
        <v>3826.35547</v>
      </c>
      <c r="N172" s="20">
        <v>3846.4952899999898</v>
      </c>
      <c r="O172" s="20">
        <v>3629.6958500000001</v>
      </c>
      <c r="P172" s="20">
        <v>3774.0238800000102</v>
      </c>
      <c r="Q172" s="20">
        <f t="shared" si="10"/>
        <v>49066.055469999978</v>
      </c>
    </row>
    <row r="173" spans="1:17" ht="22.5" customHeight="1" x14ac:dyDescent="0.25">
      <c r="A173" s="1"/>
      <c r="B173" s="1"/>
      <c r="C173" s="1" t="s">
        <v>480</v>
      </c>
      <c r="D173" s="1" t="s">
        <v>481</v>
      </c>
      <c r="E173" s="20">
        <v>4584.3535499999998</v>
      </c>
      <c r="F173" s="20">
        <v>4985.4591100000098</v>
      </c>
      <c r="G173" s="20">
        <v>5057.4263899999996</v>
      </c>
      <c r="H173" s="20">
        <v>5443.1251700000003</v>
      </c>
      <c r="I173" s="20">
        <v>5169.0714600000001</v>
      </c>
      <c r="J173" s="20">
        <v>4978.9639000000097</v>
      </c>
      <c r="K173" s="20">
        <v>4980.1216299999996</v>
      </c>
      <c r="L173" s="20">
        <v>4736.7856300000003</v>
      </c>
      <c r="M173" s="20">
        <v>4507.6439200000004</v>
      </c>
      <c r="N173" s="20">
        <v>4797.4740499999998</v>
      </c>
      <c r="O173" s="20">
        <v>4209.6261599999898</v>
      </c>
      <c r="P173" s="20">
        <v>4770.0636399999903</v>
      </c>
      <c r="Q173" s="20">
        <f t="shared" si="10"/>
        <v>58220.114610000004</v>
      </c>
    </row>
    <row r="174" spans="1:17" ht="22.5" customHeight="1" x14ac:dyDescent="0.25">
      <c r="A174" s="1"/>
      <c r="B174" s="1" t="s">
        <v>482</v>
      </c>
      <c r="C174" s="1" t="s">
        <v>483</v>
      </c>
      <c r="D174" s="1" t="s">
        <v>484</v>
      </c>
      <c r="E174" s="20">
        <v>1956.1013600000001</v>
      </c>
      <c r="F174" s="20">
        <v>2045.34257</v>
      </c>
      <c r="G174" s="20">
        <v>1941.7113899999999</v>
      </c>
      <c r="H174" s="20">
        <v>2255.3708299999998</v>
      </c>
      <c r="I174" s="20">
        <v>2089.0495599999999</v>
      </c>
      <c r="J174" s="20">
        <v>1778.0671500000001</v>
      </c>
      <c r="K174" s="20">
        <v>1952.7914699999999</v>
      </c>
      <c r="L174" s="20">
        <v>1969.2877100000001</v>
      </c>
      <c r="M174" s="20">
        <v>2007.71108</v>
      </c>
      <c r="N174" s="20">
        <v>2089.9312199999899</v>
      </c>
      <c r="O174" s="20">
        <v>1831.44706</v>
      </c>
      <c r="P174" s="20">
        <v>1884.44318</v>
      </c>
      <c r="Q174" s="20">
        <f t="shared" si="10"/>
        <v>23801.25457999999</v>
      </c>
    </row>
    <row r="175" spans="1:17" ht="22.5" customHeight="1" x14ac:dyDescent="0.25">
      <c r="A175" s="1" t="s">
        <v>485</v>
      </c>
      <c r="B175" s="1" t="s">
        <v>486</v>
      </c>
      <c r="C175" s="1" t="s">
        <v>487</v>
      </c>
      <c r="D175" s="1" t="s">
        <v>488</v>
      </c>
      <c r="E175" s="20">
        <v>2824.9142999999999</v>
      </c>
      <c r="F175" s="20">
        <v>3013.6121499999999</v>
      </c>
      <c r="G175" s="20">
        <v>2656.2104399999998</v>
      </c>
      <c r="H175" s="20">
        <v>3150.1407599999998</v>
      </c>
      <c r="I175" s="20">
        <v>2979.0199499999999</v>
      </c>
      <c r="J175" s="20">
        <v>3167.3514599999999</v>
      </c>
      <c r="K175" s="20">
        <v>2936.2839899999999</v>
      </c>
      <c r="L175" s="20">
        <v>3236.72534</v>
      </c>
      <c r="M175" s="20">
        <v>3859.4592899999998</v>
      </c>
      <c r="N175" s="20">
        <v>3974.6687400000001</v>
      </c>
      <c r="O175" s="20">
        <v>3803.1982699999899</v>
      </c>
      <c r="P175" s="20">
        <v>4228.00234</v>
      </c>
      <c r="Q175" s="20">
        <f t="shared" si="10"/>
        <v>39829.587029999988</v>
      </c>
    </row>
    <row r="176" spans="1:17" ht="22.5" customHeight="1" x14ac:dyDescent="0.25">
      <c r="A176" s="1"/>
      <c r="B176" s="1"/>
      <c r="C176" s="23" t="s">
        <v>489</v>
      </c>
      <c r="D176" s="1"/>
      <c r="E176" s="20">
        <v>1720</v>
      </c>
      <c r="F176" s="20">
        <v>3041</v>
      </c>
      <c r="G176" s="20">
        <v>2153</v>
      </c>
      <c r="H176" s="20">
        <v>2134</v>
      </c>
      <c r="I176" s="20">
        <v>2166</v>
      </c>
      <c r="J176" s="20">
        <v>2371</v>
      </c>
      <c r="K176" s="20">
        <v>2287</v>
      </c>
      <c r="L176" s="20">
        <v>3041</v>
      </c>
      <c r="M176" s="20">
        <v>2089</v>
      </c>
      <c r="N176" s="20">
        <v>2465.5</v>
      </c>
      <c r="O176" s="20">
        <v>2119</v>
      </c>
      <c r="P176" s="20">
        <v>1975</v>
      </c>
      <c r="Q176" s="20">
        <f t="shared" si="10"/>
        <v>27561.5</v>
      </c>
    </row>
    <row r="177" spans="1:17" ht="22.5" customHeight="1" x14ac:dyDescent="0.25">
      <c r="A177" s="1"/>
      <c r="B177" s="1"/>
      <c r="C177" s="1" t="s">
        <v>490</v>
      </c>
      <c r="D177" s="1" t="s">
        <v>491</v>
      </c>
      <c r="E177" s="20">
        <v>1710.2522200000001</v>
      </c>
      <c r="F177" s="20">
        <v>1776.2142200000001</v>
      </c>
      <c r="G177" s="20">
        <v>1749.90076</v>
      </c>
      <c r="H177" s="20">
        <v>2598.7586299999998</v>
      </c>
      <c r="I177" s="20">
        <v>2441.8080100000102</v>
      </c>
      <c r="J177" s="20">
        <v>2564.6162899999899</v>
      </c>
      <c r="K177" s="20">
        <v>2286.2410300000001</v>
      </c>
      <c r="L177" s="20">
        <v>1892.3117099999999</v>
      </c>
      <c r="M177" s="20">
        <v>1865.79279</v>
      </c>
      <c r="N177" s="20">
        <v>2105.9593799999998</v>
      </c>
      <c r="O177" s="20">
        <v>1860.2953500000001</v>
      </c>
      <c r="P177" s="20">
        <v>1950.00199</v>
      </c>
      <c r="Q177" s="20">
        <f t="shared" si="10"/>
        <v>24802.152380000003</v>
      </c>
    </row>
    <row r="178" spans="1:17" ht="22.5" customHeight="1" x14ac:dyDescent="0.25">
      <c r="A178" s="1"/>
      <c r="B178" s="1"/>
      <c r="C178" s="1" t="s">
        <v>492</v>
      </c>
      <c r="D178" s="1" t="s">
        <v>493</v>
      </c>
      <c r="E178" s="20">
        <v>4403.8766799999903</v>
      </c>
      <c r="F178" s="20">
        <v>4513.4755100000002</v>
      </c>
      <c r="G178" s="20">
        <v>4398.5363299999999</v>
      </c>
      <c r="H178" s="20">
        <v>5038.4909699999998</v>
      </c>
      <c r="I178" s="20">
        <v>3773.9508500000002</v>
      </c>
      <c r="J178" s="20">
        <v>4353.2603799999897</v>
      </c>
      <c r="K178" s="20">
        <v>3997.76512</v>
      </c>
      <c r="L178" s="20">
        <v>3371.1670100000001</v>
      </c>
      <c r="M178" s="20">
        <v>3437.6465499999999</v>
      </c>
      <c r="N178" s="20">
        <v>3880.3612699999999</v>
      </c>
      <c r="O178" s="20">
        <v>3290.0270099999998</v>
      </c>
      <c r="P178" s="20">
        <v>3566.6870199999998</v>
      </c>
      <c r="Q178" s="20">
        <f t="shared" si="10"/>
        <v>48025.244699999974</v>
      </c>
    </row>
    <row r="179" spans="1:17" ht="22.5" customHeight="1" x14ac:dyDescent="0.25">
      <c r="A179" s="1"/>
      <c r="B179" s="1"/>
      <c r="C179" s="1" t="s">
        <v>494</v>
      </c>
      <c r="D179" s="1" t="s">
        <v>495</v>
      </c>
      <c r="E179" s="20">
        <v>5983.9835800000001</v>
      </c>
      <c r="F179" s="20">
        <v>5916.2994699999899</v>
      </c>
      <c r="G179" s="20">
        <v>5802.5936299999903</v>
      </c>
      <c r="H179" s="20">
        <v>5187.66859999999</v>
      </c>
      <c r="I179" s="20">
        <v>2004.4222</v>
      </c>
      <c r="J179" s="20">
        <v>2015.8967</v>
      </c>
      <c r="K179" s="20">
        <v>1892.6236200000001</v>
      </c>
      <c r="L179" s="20">
        <v>1552.9904300000001</v>
      </c>
      <c r="M179" s="20">
        <v>1601.1894600000001</v>
      </c>
      <c r="N179" s="20">
        <v>1766.6836599999999</v>
      </c>
      <c r="O179" s="20">
        <v>1514.9548600000001</v>
      </c>
      <c r="P179" s="20">
        <v>1660.94471</v>
      </c>
      <c r="Q179" s="20">
        <f t="shared" si="10"/>
        <v>36900.250919999977</v>
      </c>
    </row>
    <row r="180" spans="1:17" ht="22.5" customHeight="1" x14ac:dyDescent="0.25">
      <c r="A180" s="1"/>
      <c r="B180" s="1"/>
      <c r="C180" s="1" t="s">
        <v>496</v>
      </c>
      <c r="D180" s="1" t="s">
        <v>497</v>
      </c>
      <c r="E180" s="20">
        <v>2581.1927599999999</v>
      </c>
      <c r="F180" s="20">
        <v>2450.5471899999902</v>
      </c>
      <c r="G180" s="20">
        <v>2474.7136599999999</v>
      </c>
      <c r="H180" s="20">
        <v>4434.2671400000099</v>
      </c>
      <c r="I180" s="20">
        <v>6577.2028899999996</v>
      </c>
      <c r="J180" s="20">
        <v>6496.2900300000201</v>
      </c>
      <c r="K180" s="20">
        <v>6368.2191000000003</v>
      </c>
      <c r="L180" s="20">
        <v>5660.42274</v>
      </c>
      <c r="M180" s="20">
        <v>5589.2994399999998</v>
      </c>
      <c r="N180" s="20">
        <v>6002.3301999999903</v>
      </c>
      <c r="O180" s="20">
        <v>5318.1245099999996</v>
      </c>
      <c r="P180" s="20">
        <v>5897.7068600000102</v>
      </c>
      <c r="Q180" s="20">
        <f t="shared" si="10"/>
        <v>59850.316520000029</v>
      </c>
    </row>
    <row r="181" spans="1:17" ht="22.5" customHeight="1" x14ac:dyDescent="0.25">
      <c r="A181" s="1"/>
      <c r="B181" s="1" t="s">
        <v>498</v>
      </c>
      <c r="C181" s="23" t="s">
        <v>499</v>
      </c>
      <c r="D181" s="1"/>
      <c r="E181" s="20">
        <v>3472</v>
      </c>
      <c r="F181" s="20">
        <v>3556</v>
      </c>
      <c r="G181" s="20">
        <v>3708</v>
      </c>
      <c r="H181" s="20">
        <v>3972</v>
      </c>
      <c r="I181" s="20">
        <v>3660</v>
      </c>
      <c r="J181" s="20">
        <v>3536</v>
      </c>
      <c r="K181" s="20">
        <v>3332</v>
      </c>
      <c r="L181" s="20">
        <v>3012</v>
      </c>
      <c r="M181" s="20">
        <v>3012</v>
      </c>
      <c r="N181" s="20">
        <v>3280</v>
      </c>
      <c r="O181" s="20">
        <v>2856</v>
      </c>
      <c r="P181" s="20">
        <v>3280</v>
      </c>
      <c r="Q181" s="20">
        <f t="shared" si="10"/>
        <v>40676</v>
      </c>
    </row>
    <row r="182" spans="1:17" ht="22.5" customHeight="1" x14ac:dyDescent="0.25">
      <c r="A182" s="1"/>
      <c r="B182" s="1"/>
      <c r="C182" s="23" t="s">
        <v>500</v>
      </c>
      <c r="D182" s="1"/>
      <c r="E182" s="20">
        <v>2652</v>
      </c>
      <c r="F182" s="20">
        <v>2640</v>
      </c>
      <c r="G182" s="20">
        <v>2756</v>
      </c>
      <c r="H182" s="20">
        <v>3044</v>
      </c>
      <c r="I182" s="20">
        <v>3044</v>
      </c>
      <c r="J182" s="20">
        <v>3040</v>
      </c>
      <c r="K182" s="20">
        <v>2784</v>
      </c>
      <c r="L182" s="20">
        <v>2628</v>
      </c>
      <c r="M182" s="20">
        <v>2884</v>
      </c>
      <c r="N182" s="20">
        <v>2824</v>
      </c>
      <c r="O182" s="20">
        <v>2416</v>
      </c>
      <c r="P182" s="20">
        <v>2876</v>
      </c>
      <c r="Q182" s="20">
        <f t="shared" si="10"/>
        <v>33588</v>
      </c>
    </row>
    <row r="183" spans="1:17" ht="22.5" customHeight="1" x14ac:dyDescent="0.25">
      <c r="A183" s="1"/>
      <c r="B183" s="1"/>
      <c r="C183" s="23" t="s">
        <v>501</v>
      </c>
      <c r="D183" s="1"/>
      <c r="E183" s="20">
        <v>7168</v>
      </c>
      <c r="F183" s="20">
        <v>7828</v>
      </c>
      <c r="G183" s="20">
        <v>9000</v>
      </c>
      <c r="H183" s="20">
        <v>8300</v>
      </c>
      <c r="I183" s="20">
        <v>7708</v>
      </c>
      <c r="J183" s="20">
        <v>7152</v>
      </c>
      <c r="K183" s="20">
        <v>6492</v>
      </c>
      <c r="L183" s="20">
        <v>5408</v>
      </c>
      <c r="M183" s="20">
        <v>5244</v>
      </c>
      <c r="N183" s="20">
        <v>6432</v>
      </c>
      <c r="O183" s="20">
        <v>5244</v>
      </c>
      <c r="P183" s="20">
        <v>5796</v>
      </c>
      <c r="Q183" s="20">
        <f t="shared" si="10"/>
        <v>81772</v>
      </c>
    </row>
    <row r="184" spans="1:17" ht="22.5" customHeight="1" x14ac:dyDescent="0.25">
      <c r="A184" s="1"/>
      <c r="B184" s="1"/>
      <c r="C184" s="23" t="s">
        <v>502</v>
      </c>
      <c r="D184" s="1"/>
      <c r="E184" s="20">
        <v>2880</v>
      </c>
      <c r="F184" s="20">
        <v>2948</v>
      </c>
      <c r="G184" s="20">
        <v>3112</v>
      </c>
      <c r="H184" s="20">
        <v>3364</v>
      </c>
      <c r="I184" s="20">
        <v>3276</v>
      </c>
      <c r="J184" s="20">
        <v>3044</v>
      </c>
      <c r="K184" s="20">
        <v>2976</v>
      </c>
      <c r="L184" s="20">
        <v>2480</v>
      </c>
      <c r="M184" s="20">
        <v>2368</v>
      </c>
      <c r="N184" s="20">
        <v>2636</v>
      </c>
      <c r="O184" s="20">
        <v>2372</v>
      </c>
      <c r="P184" s="20">
        <v>2696</v>
      </c>
      <c r="Q184" s="20">
        <f t="shared" si="10"/>
        <v>34152</v>
      </c>
    </row>
    <row r="185" spans="1:17" ht="22.5" customHeight="1" x14ac:dyDescent="0.25">
      <c r="A185" s="1"/>
      <c r="B185" s="1"/>
      <c r="C185" s="23" t="s">
        <v>503</v>
      </c>
      <c r="D185" s="1"/>
      <c r="E185" s="20">
        <v>1080</v>
      </c>
      <c r="F185" s="20">
        <v>1216</v>
      </c>
      <c r="G185" s="20">
        <v>1320</v>
      </c>
      <c r="H185" s="20">
        <v>1372</v>
      </c>
      <c r="I185" s="20">
        <v>1288</v>
      </c>
      <c r="J185" s="20">
        <v>1300</v>
      </c>
      <c r="K185" s="20">
        <v>1260</v>
      </c>
      <c r="L185" s="20">
        <v>1216</v>
      </c>
      <c r="M185" s="20">
        <v>1164</v>
      </c>
      <c r="N185" s="20">
        <v>1180</v>
      </c>
      <c r="O185" s="20">
        <v>1012</v>
      </c>
      <c r="P185" s="20">
        <v>1212</v>
      </c>
      <c r="Q185" s="20">
        <f t="shared" si="10"/>
        <v>14620</v>
      </c>
    </row>
    <row r="186" spans="1:17" ht="22.5" customHeight="1" x14ac:dyDescent="0.25">
      <c r="A186" s="1"/>
      <c r="B186" s="1"/>
      <c r="C186" s="23" t="s">
        <v>504</v>
      </c>
      <c r="D186" s="1"/>
      <c r="E186" s="20">
        <v>2296</v>
      </c>
      <c r="F186" s="20">
        <v>2132</v>
      </c>
      <c r="G186" s="20">
        <v>2436</v>
      </c>
      <c r="H186" s="20">
        <v>2496</v>
      </c>
      <c r="I186" s="20">
        <v>2520</v>
      </c>
      <c r="J186" s="20">
        <v>2196</v>
      </c>
      <c r="K186" s="20">
        <v>2136</v>
      </c>
      <c r="L186" s="20">
        <v>2144</v>
      </c>
      <c r="M186" s="20">
        <v>2120</v>
      </c>
      <c r="N186" s="20">
        <v>2296</v>
      </c>
      <c r="O186" s="20">
        <v>2100</v>
      </c>
      <c r="P186" s="20">
        <v>2608</v>
      </c>
      <c r="Q186" s="20">
        <f t="shared" si="10"/>
        <v>27480</v>
      </c>
    </row>
    <row r="187" spans="1:17" ht="22.5" customHeight="1" x14ac:dyDescent="0.25">
      <c r="A187" s="1"/>
      <c r="B187" s="1"/>
      <c r="C187" s="23" t="s">
        <v>505</v>
      </c>
      <c r="D187" s="1"/>
      <c r="E187" s="20">
        <v>1644</v>
      </c>
      <c r="F187" s="20">
        <v>1528</v>
      </c>
      <c r="G187" s="20">
        <v>1664</v>
      </c>
      <c r="H187" s="20">
        <v>1992</v>
      </c>
      <c r="I187" s="20">
        <v>1732</v>
      </c>
      <c r="J187" s="20">
        <v>1708</v>
      </c>
      <c r="K187" s="20">
        <v>1428</v>
      </c>
      <c r="L187" s="20">
        <v>1128</v>
      </c>
      <c r="M187" s="20">
        <v>1084</v>
      </c>
      <c r="N187" s="20">
        <v>1312</v>
      </c>
      <c r="O187" s="20">
        <v>1184</v>
      </c>
      <c r="P187" s="20">
        <v>1224</v>
      </c>
      <c r="Q187" s="20">
        <f t="shared" si="10"/>
        <v>17628</v>
      </c>
    </row>
    <row r="188" spans="1:17" ht="22.5" customHeight="1" x14ac:dyDescent="0.25">
      <c r="A188" s="1"/>
      <c r="B188" s="1"/>
      <c r="C188" s="23" t="s">
        <v>506</v>
      </c>
      <c r="D188" s="1"/>
      <c r="E188" s="20">
        <v>159</v>
      </c>
      <c r="F188" s="20">
        <v>0</v>
      </c>
      <c r="G188" s="20">
        <v>0</v>
      </c>
      <c r="H188" s="20">
        <v>0</v>
      </c>
      <c r="I188" s="20">
        <v>5</v>
      </c>
      <c r="J188" s="20">
        <v>0</v>
      </c>
      <c r="K188" s="20">
        <v>0</v>
      </c>
      <c r="L188" s="20">
        <v>50</v>
      </c>
      <c r="M188" s="20">
        <v>62</v>
      </c>
      <c r="N188" s="20">
        <v>65</v>
      </c>
      <c r="O188" s="20">
        <v>61</v>
      </c>
      <c r="P188" s="20">
        <v>62</v>
      </c>
      <c r="Q188" s="20">
        <f t="shared" si="10"/>
        <v>464</v>
      </c>
    </row>
    <row r="189" spans="1:17" ht="22.5" customHeight="1" x14ac:dyDescent="0.25">
      <c r="A189" s="3" t="s">
        <v>507</v>
      </c>
      <c r="B189" s="3"/>
      <c r="C189" s="3"/>
      <c r="D189" s="3"/>
      <c r="E189" s="22">
        <f t="shared" ref="E189:P189" si="12">SUM(E155:E188)</f>
        <v>96827.060460000022</v>
      </c>
      <c r="F189" s="22">
        <f t="shared" si="12"/>
        <v>105705.33536999999</v>
      </c>
      <c r="G189" s="22">
        <f t="shared" si="12"/>
        <v>107748.25865999992</v>
      </c>
      <c r="H189" s="22">
        <f t="shared" si="12"/>
        <v>118223.59126999995</v>
      </c>
      <c r="I189" s="22">
        <f t="shared" si="12"/>
        <v>111067.76417000001</v>
      </c>
      <c r="J189" s="22">
        <f t="shared" si="12"/>
        <v>107159.40319</v>
      </c>
      <c r="K189" s="22">
        <f t="shared" si="12"/>
        <v>98574.701849999998</v>
      </c>
      <c r="L189" s="22">
        <f t="shared" si="12"/>
        <v>89254.410939999987</v>
      </c>
      <c r="M189" s="22">
        <f t="shared" si="12"/>
        <v>88936.418720000001</v>
      </c>
      <c r="N189" s="22">
        <f t="shared" si="12"/>
        <v>95499.302609999999</v>
      </c>
      <c r="O189" s="22">
        <f t="shared" si="12"/>
        <v>83696.799559999999</v>
      </c>
      <c r="P189" s="22">
        <f t="shared" si="12"/>
        <v>93048.298750000031</v>
      </c>
      <c r="Q189" s="22">
        <f t="shared" si="10"/>
        <v>1195741.3455499997</v>
      </c>
    </row>
    <row r="190" spans="1:17" ht="22.5" customHeight="1" x14ac:dyDescent="0.25">
      <c r="A190" s="1"/>
      <c r="B190" s="1" t="s">
        <v>512</v>
      </c>
      <c r="C190" s="23" t="s">
        <v>513</v>
      </c>
      <c r="D190" s="1"/>
      <c r="E190" s="20">
        <v>1527.83</v>
      </c>
      <c r="F190" s="20">
        <v>2752.1817000000001</v>
      </c>
      <c r="G190" s="20">
        <v>2813.7532999999999</v>
      </c>
      <c r="H190" s="20">
        <v>2720.5405000000001</v>
      </c>
      <c r="I190" s="20">
        <v>2900.5410999999999</v>
      </c>
      <c r="J190" s="20">
        <v>3046.7527</v>
      </c>
      <c r="K190" s="20">
        <v>2872.7352000000001</v>
      </c>
      <c r="L190" s="20">
        <v>3472.9157</v>
      </c>
      <c r="M190" s="20">
        <v>3456.4818</v>
      </c>
      <c r="N190" s="20">
        <v>4032.7260999999999</v>
      </c>
      <c r="O190" s="20">
        <v>3102.0248999999999</v>
      </c>
      <c r="P190" s="20">
        <v>3912.5205000000001</v>
      </c>
      <c r="Q190" s="20">
        <f t="shared" si="10"/>
        <v>36611.003499999999</v>
      </c>
    </row>
    <row r="191" spans="1:17" ht="22.5" customHeight="1" x14ac:dyDescent="0.25">
      <c r="A191" s="1"/>
      <c r="B191" s="1" t="s">
        <v>510</v>
      </c>
      <c r="C191" s="1" t="s">
        <v>514</v>
      </c>
      <c r="D191" s="1" t="s">
        <v>515</v>
      </c>
      <c r="E191" s="20">
        <v>1263.60385</v>
      </c>
      <c r="F191" s="20">
        <v>1527.83</v>
      </c>
      <c r="G191" s="20">
        <v>1527.83</v>
      </c>
      <c r="H191" s="20">
        <v>1527.83</v>
      </c>
      <c r="I191" s="20">
        <v>1527.83</v>
      </c>
      <c r="J191" s="20">
        <v>1527.83</v>
      </c>
      <c r="K191" s="20">
        <v>1527.83</v>
      </c>
      <c r="L191" s="20">
        <v>1527.83</v>
      </c>
      <c r="M191" s="20">
        <v>1899.8782699999999</v>
      </c>
      <c r="N191" s="20">
        <v>2012.7745500000001</v>
      </c>
      <c r="O191" s="20">
        <v>1821.23037</v>
      </c>
      <c r="P191" s="20">
        <v>2044.7757999999999</v>
      </c>
      <c r="Q191" s="20">
        <f t="shared" si="10"/>
        <v>19737.072839999997</v>
      </c>
    </row>
    <row r="192" spans="1:17" ht="22.5" customHeight="1" x14ac:dyDescent="0.25">
      <c r="A192" s="1"/>
      <c r="B192" s="1"/>
      <c r="C192" s="1" t="s">
        <v>516</v>
      </c>
      <c r="D192" s="1" t="s">
        <v>517</v>
      </c>
      <c r="E192" s="20">
        <v>3690.96791999999</v>
      </c>
      <c r="F192" s="20">
        <v>6474.6631299999999</v>
      </c>
      <c r="G192" s="20">
        <v>3892.9313000000002</v>
      </c>
      <c r="H192" s="20">
        <v>6140.7251399999996</v>
      </c>
      <c r="I192" s="20">
        <v>6074.7425699999903</v>
      </c>
      <c r="J192" s="20">
        <v>5920.2110899999998</v>
      </c>
      <c r="K192" s="20">
        <v>6023.4935699999996</v>
      </c>
      <c r="L192" s="20">
        <v>5741.6481400000002</v>
      </c>
      <c r="M192" s="20">
        <v>5757.1936400000004</v>
      </c>
      <c r="N192" s="20">
        <v>6104.9500199999802</v>
      </c>
      <c r="O192" s="20">
        <v>5425.0172000000002</v>
      </c>
      <c r="P192" s="20">
        <v>6111.2087899999897</v>
      </c>
      <c r="Q192" s="20">
        <f t="shared" si="10"/>
        <v>67357.752509999948</v>
      </c>
    </row>
    <row r="193" spans="1:17" ht="22.5" customHeight="1" x14ac:dyDescent="0.25">
      <c r="A193" s="1"/>
      <c r="B193" s="1"/>
      <c r="C193" s="1" t="s">
        <v>518</v>
      </c>
      <c r="D193" s="1" t="s">
        <v>519</v>
      </c>
      <c r="E193" s="20">
        <v>3061.7057799999998</v>
      </c>
      <c r="F193" s="20">
        <v>5468.15798000001</v>
      </c>
      <c r="G193" s="20">
        <v>5674.4518000000098</v>
      </c>
      <c r="H193" s="20">
        <v>6242.3194800000101</v>
      </c>
      <c r="I193" s="20">
        <v>6250.9422600000198</v>
      </c>
      <c r="J193" s="20">
        <v>5806.0715399999999</v>
      </c>
      <c r="K193" s="20">
        <v>5762.1616199999999</v>
      </c>
      <c r="L193" s="20">
        <v>5054.7971299999999</v>
      </c>
      <c r="M193" s="20">
        <v>4968.46569</v>
      </c>
      <c r="N193" s="20">
        <v>5323.9525400000002</v>
      </c>
      <c r="O193" s="20">
        <v>4661.4914000000099</v>
      </c>
      <c r="P193" s="20">
        <v>5426.9908099999902</v>
      </c>
      <c r="Q193" s="20">
        <f t="shared" si="10"/>
        <v>63701.508030000041</v>
      </c>
    </row>
    <row r="194" spans="1:17" ht="22.5" customHeight="1" x14ac:dyDescent="0.25">
      <c r="A194" s="1"/>
      <c r="B194" s="1" t="s">
        <v>531</v>
      </c>
      <c r="C194" s="1" t="s">
        <v>532</v>
      </c>
      <c r="D194" s="1" t="s">
        <v>533</v>
      </c>
      <c r="E194" s="20">
        <v>3848.6764499999999</v>
      </c>
      <c r="F194" s="20">
        <v>5970.4434300000103</v>
      </c>
      <c r="G194" s="20">
        <v>4697.3470799999996</v>
      </c>
      <c r="H194" s="20">
        <v>6638.2779500000197</v>
      </c>
      <c r="I194" s="20">
        <v>4265.8734100000001</v>
      </c>
      <c r="J194" s="20">
        <v>5630.0982299999896</v>
      </c>
      <c r="K194" s="20">
        <v>5123.2417699999996</v>
      </c>
      <c r="L194" s="20">
        <v>4407.4567299999999</v>
      </c>
      <c r="M194" s="20">
        <v>4257.9045100000003</v>
      </c>
      <c r="N194" s="20">
        <v>4288.1432399999903</v>
      </c>
      <c r="O194" s="20">
        <v>4196.0328399999999</v>
      </c>
      <c r="P194" s="20">
        <v>4522.9117999999899</v>
      </c>
      <c r="Q194" s="20">
        <f t="shared" si="10"/>
        <v>57846.407439999995</v>
      </c>
    </row>
    <row r="195" spans="1:17" ht="22.5" customHeight="1" x14ac:dyDescent="0.25">
      <c r="A195" s="1"/>
      <c r="B195" s="1" t="s">
        <v>534</v>
      </c>
      <c r="C195" s="1" t="s">
        <v>535</v>
      </c>
      <c r="D195" s="1" t="s">
        <v>536</v>
      </c>
      <c r="E195" s="20">
        <v>1215.81692</v>
      </c>
      <c r="F195" s="20">
        <v>2067.8447999999999</v>
      </c>
      <c r="G195" s="20">
        <v>2158.2166400000001</v>
      </c>
      <c r="H195" s="20">
        <v>2141.3353200000001</v>
      </c>
      <c r="I195" s="20">
        <v>1899.27988</v>
      </c>
      <c r="J195" s="20">
        <v>1911.45453</v>
      </c>
      <c r="K195" s="20">
        <v>1930.7492099999999</v>
      </c>
      <c r="L195" s="20">
        <v>1939.5650900000001</v>
      </c>
      <c r="M195" s="20">
        <v>1832.6322399999999</v>
      </c>
      <c r="N195" s="20">
        <v>2112.8581600000002</v>
      </c>
      <c r="O195" s="20">
        <v>1766.0926199999999</v>
      </c>
      <c r="P195" s="20">
        <v>1789.10887</v>
      </c>
      <c r="Q195" s="20">
        <f t="shared" si="10"/>
        <v>22764.954280000002</v>
      </c>
    </row>
    <row r="196" spans="1:17" ht="22.5" customHeight="1" x14ac:dyDescent="0.25">
      <c r="A196" s="1"/>
      <c r="B196" s="1"/>
      <c r="C196" s="1" t="s">
        <v>537</v>
      </c>
      <c r="D196" s="1" t="s">
        <v>538</v>
      </c>
      <c r="E196" s="20">
        <v>1460.1687400000001</v>
      </c>
      <c r="F196" s="20">
        <v>1961.7996000000001</v>
      </c>
      <c r="G196" s="20">
        <v>2129.8502400000002</v>
      </c>
      <c r="H196" s="20">
        <v>2152.7995999999998</v>
      </c>
      <c r="I196" s="20">
        <v>2075.37113</v>
      </c>
      <c r="J196" s="20">
        <v>1762.3487399999999</v>
      </c>
      <c r="K196" s="20">
        <v>1688.5617400000001</v>
      </c>
      <c r="L196" s="20">
        <v>1859.7709500000001</v>
      </c>
      <c r="M196" s="20">
        <v>1784.19148</v>
      </c>
      <c r="N196" s="20">
        <v>1608.4304500000001</v>
      </c>
      <c r="O196" s="20">
        <v>1910.42776</v>
      </c>
      <c r="P196" s="20">
        <v>2732.6150699999998</v>
      </c>
      <c r="Q196" s="20">
        <f t="shared" si="10"/>
        <v>23126.335499999997</v>
      </c>
    </row>
    <row r="197" spans="1:17" ht="22.5" customHeight="1" x14ac:dyDescent="0.25">
      <c r="A197" s="1"/>
      <c r="B197" s="1"/>
      <c r="C197" s="1" t="s">
        <v>539</v>
      </c>
      <c r="D197" s="1" t="s">
        <v>540</v>
      </c>
      <c r="E197" s="20">
        <v>300.54097999999902</v>
      </c>
      <c r="F197" s="20">
        <v>1314.3988400000001</v>
      </c>
      <c r="G197" s="20">
        <v>1238.7976900000001</v>
      </c>
      <c r="H197" s="20">
        <v>1354.87896</v>
      </c>
      <c r="I197" s="20">
        <v>2082.2155499999999</v>
      </c>
      <c r="J197" s="20">
        <v>1232.73332</v>
      </c>
      <c r="K197" s="20">
        <v>2174.6512899999998</v>
      </c>
      <c r="L197" s="20">
        <v>1231.6668299999999</v>
      </c>
      <c r="M197" s="20">
        <v>1223.1935599999999</v>
      </c>
      <c r="N197" s="20">
        <v>1171.11691</v>
      </c>
      <c r="O197" s="20">
        <v>1379.40663</v>
      </c>
      <c r="P197" s="20">
        <v>1014.44978</v>
      </c>
      <c r="Q197" s="20">
        <f t="shared" si="10"/>
        <v>15718.05034</v>
      </c>
    </row>
    <row r="198" spans="1:17" ht="22.5" customHeight="1" x14ac:dyDescent="0.25">
      <c r="A198" s="1"/>
      <c r="B198" s="1"/>
      <c r="C198" s="1" t="s">
        <v>541</v>
      </c>
      <c r="D198" s="1" t="s">
        <v>542</v>
      </c>
      <c r="E198" s="20">
        <v>1425.1709499999999</v>
      </c>
      <c r="F198" s="20">
        <v>1825.56477</v>
      </c>
      <c r="G198" s="20">
        <v>2182.4217100000001</v>
      </c>
      <c r="H198" s="20">
        <v>2251.06772</v>
      </c>
      <c r="I198" s="20">
        <v>2194.7700500000001</v>
      </c>
      <c r="J198" s="20">
        <v>2044.8362199999999</v>
      </c>
      <c r="K198" s="20">
        <v>2043.22802</v>
      </c>
      <c r="L198" s="20">
        <v>1933.02136</v>
      </c>
      <c r="M198" s="20">
        <v>1893.96783</v>
      </c>
      <c r="N198" s="20">
        <v>1964.3548800000001</v>
      </c>
      <c r="O198" s="20">
        <v>1824.78934</v>
      </c>
      <c r="P198" s="20">
        <v>2058.0508</v>
      </c>
      <c r="Q198" s="20">
        <f t="shared" si="10"/>
        <v>23641.24365</v>
      </c>
    </row>
    <row r="199" spans="1:17" ht="22.5" customHeight="1" x14ac:dyDescent="0.25">
      <c r="A199" s="1"/>
      <c r="B199" s="1"/>
      <c r="C199" s="1" t="s">
        <v>543</v>
      </c>
      <c r="D199" s="1" t="s">
        <v>544</v>
      </c>
      <c r="E199" s="20">
        <v>781.64582000000098</v>
      </c>
      <c r="F199" s="20">
        <v>1265.3483100000001</v>
      </c>
      <c r="G199" s="20">
        <v>1225.4019499999999</v>
      </c>
      <c r="H199" s="20">
        <v>1315.49027</v>
      </c>
      <c r="I199" s="20">
        <v>1227.5389500000001</v>
      </c>
      <c r="J199" s="20">
        <v>1292.0304599999999</v>
      </c>
      <c r="K199" s="20">
        <v>1222.6561899999999</v>
      </c>
      <c r="L199" s="20">
        <v>1137.6145799999999</v>
      </c>
      <c r="M199" s="20">
        <v>1152.1265000000001</v>
      </c>
      <c r="N199" s="20">
        <v>1185.46621</v>
      </c>
      <c r="O199" s="20">
        <v>1046.2113300000001</v>
      </c>
      <c r="P199" s="20">
        <v>1188.33374</v>
      </c>
      <c r="Q199" s="20">
        <f t="shared" ref="Q199:Q262" si="13">SUM(E199:P199)</f>
        <v>14039.864310000001</v>
      </c>
    </row>
    <row r="200" spans="1:17" ht="22.5" customHeight="1" x14ac:dyDescent="0.25">
      <c r="A200" s="1"/>
      <c r="B200" s="1"/>
      <c r="C200" s="1" t="s">
        <v>545</v>
      </c>
      <c r="D200" s="1" t="s">
        <v>546</v>
      </c>
      <c r="E200" s="20">
        <v>2270.1493799999998</v>
      </c>
      <c r="F200" s="20">
        <v>3186.0371400000099</v>
      </c>
      <c r="G200" s="20">
        <v>3506.8834700000002</v>
      </c>
      <c r="H200" s="20">
        <v>3406.4852099999998</v>
      </c>
      <c r="I200" s="20">
        <v>3732.3020700000002</v>
      </c>
      <c r="J200" s="20">
        <v>3447.9496600000002</v>
      </c>
      <c r="K200" s="20">
        <v>4046.5558599999999</v>
      </c>
      <c r="L200" s="20">
        <v>4058.9047500000001</v>
      </c>
      <c r="M200" s="20">
        <v>3826.76224</v>
      </c>
      <c r="N200" s="20">
        <v>3004.00848</v>
      </c>
      <c r="O200" s="20">
        <v>3435.4633899999999</v>
      </c>
      <c r="P200" s="20">
        <v>4262.3625400000101</v>
      </c>
      <c r="Q200" s="20">
        <f t="shared" si="13"/>
        <v>42183.864190000015</v>
      </c>
    </row>
    <row r="201" spans="1:17" ht="22.5" customHeight="1" x14ac:dyDescent="0.25">
      <c r="A201" s="1"/>
      <c r="B201" s="1"/>
      <c r="C201" s="23" t="s">
        <v>547</v>
      </c>
      <c r="D201" s="1"/>
      <c r="E201" s="20">
        <v>1369</v>
      </c>
      <c r="F201" s="20">
        <v>2865</v>
      </c>
      <c r="G201" s="20">
        <v>3012</v>
      </c>
      <c r="H201" s="20">
        <v>3683</v>
      </c>
      <c r="I201" s="20">
        <v>3242</v>
      </c>
      <c r="J201" s="20">
        <v>2828</v>
      </c>
      <c r="K201" s="20">
        <v>2689</v>
      </c>
      <c r="L201" s="20">
        <v>1369</v>
      </c>
      <c r="M201" s="20">
        <v>2251</v>
      </c>
      <c r="N201" s="20">
        <v>1779</v>
      </c>
      <c r="O201" s="20">
        <v>2128</v>
      </c>
      <c r="P201" s="20">
        <v>3003</v>
      </c>
      <c r="Q201" s="20">
        <f t="shared" si="13"/>
        <v>30218</v>
      </c>
    </row>
    <row r="202" spans="1:17" ht="22.5" customHeight="1" x14ac:dyDescent="0.25">
      <c r="A202" s="1"/>
      <c r="B202" s="1" t="s">
        <v>548</v>
      </c>
      <c r="C202" s="1" t="s">
        <v>549</v>
      </c>
      <c r="D202" s="1" t="s">
        <v>550</v>
      </c>
      <c r="E202" s="20">
        <v>580.00376999999901</v>
      </c>
      <c r="F202" s="20">
        <v>841.72834000000103</v>
      </c>
      <c r="G202" s="20">
        <v>957.29499999999803</v>
      </c>
      <c r="H202" s="20">
        <v>1033.31547</v>
      </c>
      <c r="I202" s="20">
        <v>985.16926999999998</v>
      </c>
      <c r="J202" s="20">
        <v>781.08667000000003</v>
      </c>
      <c r="K202" s="20">
        <v>1.2574700000000001</v>
      </c>
      <c r="L202" s="20">
        <v>582.02556000000004</v>
      </c>
      <c r="M202" s="20">
        <v>823.74427000000003</v>
      </c>
      <c r="N202" s="20">
        <v>852.22069000000101</v>
      </c>
      <c r="O202" s="20">
        <v>784.22672999999998</v>
      </c>
      <c r="P202" s="20">
        <v>920.40439999999899</v>
      </c>
      <c r="Q202" s="20">
        <f t="shared" si="13"/>
        <v>9142.4776399999973</v>
      </c>
    </row>
    <row r="203" spans="1:17" ht="22.5" customHeight="1" x14ac:dyDescent="0.25">
      <c r="A203" s="1"/>
      <c r="B203" s="1"/>
      <c r="C203" s="1" t="s">
        <v>551</v>
      </c>
      <c r="D203" s="1" t="s">
        <v>552</v>
      </c>
      <c r="E203" s="20">
        <v>406.00927999999999</v>
      </c>
      <c r="F203" s="20">
        <v>672.18373999999994</v>
      </c>
      <c r="G203" s="20">
        <v>615.43836999999803</v>
      </c>
      <c r="H203" s="20">
        <v>716.94824000000006</v>
      </c>
      <c r="I203" s="20">
        <v>829.48860000000104</v>
      </c>
      <c r="J203" s="20">
        <v>700.72430999999904</v>
      </c>
      <c r="K203" s="20">
        <v>642.30290000000002</v>
      </c>
      <c r="L203" s="20">
        <v>664.09109000000001</v>
      </c>
      <c r="M203" s="20">
        <v>576.39148</v>
      </c>
      <c r="N203" s="20">
        <v>639.35037999999997</v>
      </c>
      <c r="O203" s="20">
        <v>526.24036000000103</v>
      </c>
      <c r="P203" s="20">
        <v>660.27042000000097</v>
      </c>
      <c r="Q203" s="20">
        <f t="shared" si="13"/>
        <v>7649.4391699999996</v>
      </c>
    </row>
    <row r="204" spans="1:17" ht="22.5" customHeight="1" x14ac:dyDescent="0.25">
      <c r="A204" s="1"/>
      <c r="B204" s="1"/>
      <c r="C204" s="23" t="s">
        <v>553</v>
      </c>
      <c r="D204" s="1"/>
      <c r="E204" s="20">
        <v>822</v>
      </c>
      <c r="F204" s="20">
        <v>1286</v>
      </c>
      <c r="G204" s="20">
        <v>1647</v>
      </c>
      <c r="H204" s="20">
        <v>1655</v>
      </c>
      <c r="I204" s="20">
        <v>1683</v>
      </c>
      <c r="J204" s="20">
        <v>1374</v>
      </c>
      <c r="K204" s="20">
        <v>1387</v>
      </c>
      <c r="L204" s="20">
        <v>1383</v>
      </c>
      <c r="M204" s="20">
        <v>1347</v>
      </c>
      <c r="N204" s="20">
        <v>1297</v>
      </c>
      <c r="O204" s="20">
        <v>1130</v>
      </c>
      <c r="P204" s="20">
        <v>1348</v>
      </c>
      <c r="Q204" s="20">
        <f t="shared" si="13"/>
        <v>16359</v>
      </c>
    </row>
    <row r="205" spans="1:17" ht="22.5" customHeight="1" x14ac:dyDescent="0.25">
      <c r="A205" s="1"/>
      <c r="B205" s="1"/>
      <c r="C205" s="1" t="s">
        <v>554</v>
      </c>
      <c r="D205" s="1" t="s">
        <v>555</v>
      </c>
      <c r="E205" s="20">
        <v>1546.48008</v>
      </c>
      <c r="F205" s="20">
        <v>2785.6272399999998</v>
      </c>
      <c r="G205" s="20">
        <v>2609.8966700000001</v>
      </c>
      <c r="H205" s="20">
        <v>2846.5031199999999</v>
      </c>
      <c r="I205" s="20">
        <v>2706.35538</v>
      </c>
      <c r="J205" s="20">
        <v>2607.0982300000001</v>
      </c>
      <c r="K205" s="20">
        <v>2461.1047600000002</v>
      </c>
      <c r="L205" s="20">
        <v>2293.08374</v>
      </c>
      <c r="M205" s="20">
        <v>2268.1464900000001</v>
      </c>
      <c r="N205" s="20">
        <v>2423.63357</v>
      </c>
      <c r="O205" s="20">
        <v>2222.0382800000002</v>
      </c>
      <c r="P205" s="20">
        <v>2554.0106099999998</v>
      </c>
      <c r="Q205" s="20">
        <f t="shared" si="13"/>
        <v>29323.978169999998</v>
      </c>
    </row>
    <row r="206" spans="1:17" ht="22.5" customHeight="1" x14ac:dyDescent="0.25">
      <c r="A206" s="3" t="s">
        <v>556</v>
      </c>
      <c r="B206" s="3"/>
      <c r="C206" s="3"/>
      <c r="D206" s="3"/>
      <c r="E206" s="22">
        <f t="shared" ref="E206:P206" si="14">SUM(E190:E205)</f>
        <v>25569.769919999988</v>
      </c>
      <c r="F206" s="22">
        <f t="shared" si="14"/>
        <v>42264.809020000037</v>
      </c>
      <c r="G206" s="22">
        <f t="shared" si="14"/>
        <v>39889.515220000008</v>
      </c>
      <c r="H206" s="22">
        <f t="shared" si="14"/>
        <v>45826.516980000029</v>
      </c>
      <c r="I206" s="22">
        <f t="shared" si="14"/>
        <v>43677.420220000015</v>
      </c>
      <c r="J206" s="22">
        <f t="shared" si="14"/>
        <v>41913.225699999988</v>
      </c>
      <c r="K206" s="22">
        <f t="shared" si="14"/>
        <v>41596.529599999994</v>
      </c>
      <c r="L206" s="22">
        <f t="shared" si="14"/>
        <v>38656.391650000012</v>
      </c>
      <c r="M206" s="22">
        <f t="shared" si="14"/>
        <v>39319.08</v>
      </c>
      <c r="N206" s="22">
        <f t="shared" si="14"/>
        <v>39799.986179999971</v>
      </c>
      <c r="O206" s="22">
        <f t="shared" si="14"/>
        <v>37358.693150000014</v>
      </c>
      <c r="P206" s="22">
        <f t="shared" si="14"/>
        <v>43549.013929999979</v>
      </c>
      <c r="Q206" s="22">
        <f t="shared" si="13"/>
        <v>479420.95156999998</v>
      </c>
    </row>
    <row r="207" spans="1:17" ht="22.5" customHeight="1" x14ac:dyDescent="0.25">
      <c r="A207" s="1" t="s">
        <v>482</v>
      </c>
      <c r="B207" s="1" t="s">
        <v>482</v>
      </c>
      <c r="C207" s="1" t="s">
        <v>482</v>
      </c>
      <c r="D207" s="1" t="s">
        <v>557</v>
      </c>
      <c r="E207" s="20">
        <v>7486.23027</v>
      </c>
      <c r="F207" s="20">
        <v>8560.3351000000202</v>
      </c>
      <c r="G207" s="20">
        <v>8936.1712400000197</v>
      </c>
      <c r="H207" s="20">
        <v>8792.5958399999799</v>
      </c>
      <c r="I207" s="20">
        <v>7837.5407400000004</v>
      </c>
      <c r="J207" s="20">
        <v>7568.7308599999997</v>
      </c>
      <c r="K207" s="20">
        <v>6418.9899800000003</v>
      </c>
      <c r="L207" s="20">
        <v>5187.5305200000003</v>
      </c>
      <c r="M207" s="20">
        <v>5442.1826300000002</v>
      </c>
      <c r="N207" s="20">
        <v>5809.5869500000199</v>
      </c>
      <c r="O207" s="20">
        <v>5090.5403399999996</v>
      </c>
      <c r="P207" s="20">
        <v>5395.6105699999898</v>
      </c>
      <c r="Q207" s="20">
        <f t="shared" si="13"/>
        <v>82526.045040000026</v>
      </c>
    </row>
    <row r="208" spans="1:17" ht="22.5" customHeight="1" x14ac:dyDescent="0.25">
      <c r="A208" s="1"/>
      <c r="B208" s="1"/>
      <c r="C208" s="1" t="s">
        <v>558</v>
      </c>
      <c r="D208" s="1" t="s">
        <v>559</v>
      </c>
      <c r="E208" s="20">
        <v>5825.0608900000097</v>
      </c>
      <c r="F208" s="20">
        <v>6486.5346900000004</v>
      </c>
      <c r="G208" s="20">
        <v>6142.9153700000097</v>
      </c>
      <c r="H208" s="20">
        <v>6750.3275299999996</v>
      </c>
      <c r="I208" s="20">
        <v>6905.3045300000003</v>
      </c>
      <c r="J208" s="20">
        <v>3825.7070899999999</v>
      </c>
      <c r="K208" s="20">
        <v>2475.78856</v>
      </c>
      <c r="L208" s="20">
        <v>2419.1843699999999</v>
      </c>
      <c r="M208" s="20">
        <v>2404.8920899999998</v>
      </c>
      <c r="N208" s="20">
        <v>2362.4106200000001</v>
      </c>
      <c r="O208" s="20">
        <v>2162.4205700000002</v>
      </c>
      <c r="P208" s="20">
        <v>2397.93028</v>
      </c>
      <c r="Q208" s="20">
        <f t="shared" si="13"/>
        <v>50158.476590000027</v>
      </c>
    </row>
    <row r="209" spans="1:17" ht="22.5" customHeight="1" x14ac:dyDescent="0.25">
      <c r="A209" s="1"/>
      <c r="B209" s="1"/>
      <c r="C209" s="1" t="s">
        <v>560</v>
      </c>
      <c r="D209" s="1" t="s">
        <v>561</v>
      </c>
      <c r="E209" s="20">
        <v>5425.73200000001</v>
      </c>
      <c r="F209" s="20">
        <v>5803.5430099999903</v>
      </c>
      <c r="G209" s="20">
        <v>5914.10671</v>
      </c>
      <c r="H209" s="20">
        <v>6688.8938600000001</v>
      </c>
      <c r="I209" s="20">
        <v>6786.0523000000003</v>
      </c>
      <c r="J209" s="20">
        <v>5995.6501099999896</v>
      </c>
      <c r="K209" s="20">
        <v>5930.2989699999998</v>
      </c>
      <c r="L209" s="20">
        <v>5696.7125500000002</v>
      </c>
      <c r="M209" s="20">
        <v>5213.9927399999997</v>
      </c>
      <c r="N209" s="20">
        <v>5334.9233100000001</v>
      </c>
      <c r="O209" s="20">
        <v>4661.3561100000097</v>
      </c>
      <c r="P209" s="20">
        <v>5691.97019</v>
      </c>
      <c r="Q209" s="20">
        <f t="shared" si="13"/>
        <v>69143.23186</v>
      </c>
    </row>
    <row r="210" spans="1:17" ht="22.5" customHeight="1" x14ac:dyDescent="0.25">
      <c r="A210" s="1"/>
      <c r="B210" s="1"/>
      <c r="C210" s="1" t="s">
        <v>562</v>
      </c>
      <c r="D210" s="1" t="s">
        <v>563</v>
      </c>
      <c r="E210" s="20">
        <v>9.7522099999999892</v>
      </c>
      <c r="F210" s="20">
        <v>2.0051000000000001</v>
      </c>
      <c r="G210" s="20">
        <v>0.76532999999999995</v>
      </c>
      <c r="H210" s="20">
        <v>9.0000000000000006E-5</v>
      </c>
      <c r="I210" s="20">
        <v>0</v>
      </c>
      <c r="J210" s="20">
        <v>1.1100000000000001E-3</v>
      </c>
      <c r="K210" s="20">
        <v>5.0610000000000002E-2</v>
      </c>
      <c r="L210" s="20">
        <v>0</v>
      </c>
      <c r="M210" s="20">
        <v>1.06E-3</v>
      </c>
      <c r="N210" s="20">
        <v>0</v>
      </c>
      <c r="O210" s="20">
        <v>0</v>
      </c>
      <c r="P210" s="20">
        <v>6.6868700000000096</v>
      </c>
      <c r="Q210" s="20">
        <f t="shared" si="13"/>
        <v>19.26238</v>
      </c>
    </row>
    <row r="211" spans="1:17" ht="22.5" customHeight="1" x14ac:dyDescent="0.25">
      <c r="A211" s="1"/>
      <c r="B211" s="1"/>
      <c r="C211" s="1" t="s">
        <v>564</v>
      </c>
      <c r="D211" s="1" t="s">
        <v>565</v>
      </c>
      <c r="E211" s="20">
        <v>5079.0592900000001</v>
      </c>
      <c r="F211" s="20">
        <v>5688.76548</v>
      </c>
      <c r="G211" s="20">
        <v>5650.1751599999798</v>
      </c>
      <c r="H211" s="20">
        <v>6011.1534600000105</v>
      </c>
      <c r="I211" s="20">
        <v>6093.3251900000196</v>
      </c>
      <c r="J211" s="20">
        <v>6154.2694800000099</v>
      </c>
      <c r="K211" s="20">
        <v>5894.6433100000004</v>
      </c>
      <c r="L211" s="20">
        <v>5753.7045799999996</v>
      </c>
      <c r="M211" s="20">
        <v>5400.6859999999997</v>
      </c>
      <c r="N211" s="20">
        <v>5720.8461500000103</v>
      </c>
      <c r="O211" s="20">
        <v>5639.4009500000002</v>
      </c>
      <c r="P211" s="20">
        <v>6260.0617700000003</v>
      </c>
      <c r="Q211" s="20">
        <f t="shared" si="13"/>
        <v>69346.090820000041</v>
      </c>
    </row>
    <row r="212" spans="1:17" ht="22.5" customHeight="1" x14ac:dyDescent="0.25">
      <c r="A212" s="1"/>
      <c r="B212" s="1"/>
      <c r="C212" s="1" t="s">
        <v>566</v>
      </c>
      <c r="D212" s="1" t="s">
        <v>567</v>
      </c>
      <c r="E212" s="20">
        <v>1530.89274</v>
      </c>
      <c r="F212" s="20">
        <v>1666.44075</v>
      </c>
      <c r="G212" s="20">
        <v>1553.26702</v>
      </c>
      <c r="H212" s="20">
        <v>1854.68355</v>
      </c>
      <c r="I212" s="20">
        <v>1822.82816</v>
      </c>
      <c r="J212" s="20">
        <v>1763.0777</v>
      </c>
      <c r="K212" s="20">
        <v>1684.8413399999999</v>
      </c>
      <c r="L212" s="20">
        <v>1496.4834000000001</v>
      </c>
      <c r="M212" s="20">
        <v>927.52820999999994</v>
      </c>
      <c r="N212" s="20">
        <v>0</v>
      </c>
      <c r="O212" s="20">
        <v>0</v>
      </c>
      <c r="P212" s="20">
        <v>0</v>
      </c>
      <c r="Q212" s="20">
        <f t="shared" si="13"/>
        <v>14300.042870000001</v>
      </c>
    </row>
    <row r="213" spans="1:17" ht="22.5" customHeight="1" x14ac:dyDescent="0.25">
      <c r="A213" s="1"/>
      <c r="B213" s="1"/>
      <c r="C213" s="1" t="s">
        <v>568</v>
      </c>
      <c r="D213" s="1" t="s">
        <v>569</v>
      </c>
      <c r="E213" s="20">
        <v>5.1753299999999998</v>
      </c>
      <c r="F213" s="20">
        <v>15.55771</v>
      </c>
      <c r="G213" s="20">
        <v>17.04044</v>
      </c>
      <c r="H213" s="20">
        <v>18.272010000000002</v>
      </c>
      <c r="I213" s="20">
        <v>16.829090000000001</v>
      </c>
      <c r="J213" s="20">
        <v>16.514520000000001</v>
      </c>
      <c r="K213" s="20">
        <v>14.7592</v>
      </c>
      <c r="L213" s="20">
        <v>12.166840000000001</v>
      </c>
      <c r="M213" s="20">
        <v>11.258710000000001</v>
      </c>
      <c r="N213" s="20">
        <v>11.197889999999999</v>
      </c>
      <c r="O213" s="20">
        <v>10.26205</v>
      </c>
      <c r="P213" s="20">
        <v>1.7142500000000001</v>
      </c>
      <c r="Q213" s="20">
        <f t="shared" si="13"/>
        <v>150.74804</v>
      </c>
    </row>
    <row r="214" spans="1:17" ht="22.5" customHeight="1" x14ac:dyDescent="0.25">
      <c r="A214" s="1"/>
      <c r="B214" s="1"/>
      <c r="C214" s="1" t="s">
        <v>570</v>
      </c>
      <c r="D214" s="1" t="s">
        <v>571</v>
      </c>
      <c r="E214" s="20">
        <v>2472.45928</v>
      </c>
      <c r="F214" s="20">
        <v>2880.3471399999999</v>
      </c>
      <c r="G214" s="20">
        <v>3407.6833700000102</v>
      </c>
      <c r="H214" s="20">
        <v>3423.7575999999899</v>
      </c>
      <c r="I214" s="20">
        <v>3010.4301999999998</v>
      </c>
      <c r="J214" s="20">
        <v>3009.8253800000002</v>
      </c>
      <c r="K214" s="20">
        <v>2563.8999399999998</v>
      </c>
      <c r="L214" s="20">
        <v>2136.6848799999998</v>
      </c>
      <c r="M214" s="20">
        <v>2267.9440800000002</v>
      </c>
      <c r="N214" s="20">
        <v>2506.8660599999998</v>
      </c>
      <c r="O214" s="20">
        <v>2059.9329499999999</v>
      </c>
      <c r="P214" s="20">
        <v>2254.0371399999999</v>
      </c>
      <c r="Q214" s="20">
        <f t="shared" si="13"/>
        <v>31993.868020000002</v>
      </c>
    </row>
    <row r="215" spans="1:17" ht="22.5" customHeight="1" x14ac:dyDescent="0.25">
      <c r="A215" s="1" t="s">
        <v>572</v>
      </c>
      <c r="B215" s="1" t="s">
        <v>572</v>
      </c>
      <c r="C215" s="1" t="s">
        <v>573</v>
      </c>
      <c r="D215" s="1" t="s">
        <v>574</v>
      </c>
      <c r="E215" s="20">
        <v>2866.2529199999999</v>
      </c>
      <c r="F215" s="20">
        <v>3076.35824</v>
      </c>
      <c r="G215" s="20">
        <v>3428.2401100000002</v>
      </c>
      <c r="H215" s="20">
        <v>3433.8580499999998</v>
      </c>
      <c r="I215" s="20">
        <v>3193.3423400000001</v>
      </c>
      <c r="J215" s="20">
        <v>3117.22775</v>
      </c>
      <c r="K215" s="20">
        <v>2823.8619399999998</v>
      </c>
      <c r="L215" s="20">
        <v>2279.9911000000002</v>
      </c>
      <c r="M215" s="20">
        <v>2127.2220200000002</v>
      </c>
      <c r="N215" s="20">
        <v>2288.3357299999998</v>
      </c>
      <c r="O215" s="20">
        <v>2074.6718500000002</v>
      </c>
      <c r="P215" s="20">
        <v>2434.6436800000001</v>
      </c>
      <c r="Q215" s="20">
        <f t="shared" si="13"/>
        <v>33144.005729999997</v>
      </c>
    </row>
    <row r="216" spans="1:17" ht="22.5" customHeight="1" x14ac:dyDescent="0.25">
      <c r="A216" s="1"/>
      <c r="B216" s="1"/>
      <c r="C216" s="1" t="s">
        <v>575</v>
      </c>
      <c r="D216" s="1" t="s">
        <v>576</v>
      </c>
      <c r="E216" s="20">
        <v>2610.2008700000001</v>
      </c>
      <c r="F216" s="20">
        <v>2700.4487399999898</v>
      </c>
      <c r="G216" s="20">
        <v>2647.46260999999</v>
      </c>
      <c r="H216" s="20">
        <v>3020.6124399999999</v>
      </c>
      <c r="I216" s="20">
        <v>2757.2280599999999</v>
      </c>
      <c r="J216" s="20">
        <v>2732.1312499999999</v>
      </c>
      <c r="K216" s="20">
        <v>2564.8083999999999</v>
      </c>
      <c r="L216" s="20">
        <v>2407.6856899999998</v>
      </c>
      <c r="M216" s="20">
        <v>2254.6322300000002</v>
      </c>
      <c r="N216" s="20">
        <v>2440.77918</v>
      </c>
      <c r="O216" s="20">
        <v>2132.5698699999998</v>
      </c>
      <c r="P216" s="20">
        <v>2174.9940299999998</v>
      </c>
      <c r="Q216" s="20">
        <f t="shared" si="13"/>
        <v>30443.55336999998</v>
      </c>
    </row>
    <row r="217" spans="1:17" ht="22.5" customHeight="1" x14ac:dyDescent="0.25">
      <c r="A217" s="1"/>
      <c r="B217" s="1"/>
      <c r="C217" s="1" t="s">
        <v>577</v>
      </c>
      <c r="D217" s="1" t="s">
        <v>578</v>
      </c>
      <c r="E217" s="20">
        <v>2880.1182899999999</v>
      </c>
      <c r="F217" s="20">
        <v>2958.5469699999999</v>
      </c>
      <c r="G217" s="20">
        <v>3300.3677299999999</v>
      </c>
      <c r="H217" s="20">
        <v>3358.3239199999998</v>
      </c>
      <c r="I217" s="20">
        <v>3097.1599499999902</v>
      </c>
      <c r="J217" s="20">
        <v>2942.7738800000002</v>
      </c>
      <c r="K217" s="20">
        <v>2751.8284600000002</v>
      </c>
      <c r="L217" s="20">
        <v>2436.5457799999999</v>
      </c>
      <c r="M217" s="20">
        <v>2342.8851100000002</v>
      </c>
      <c r="N217" s="20">
        <v>2476.2372300000002</v>
      </c>
      <c r="O217" s="20">
        <v>2176.1461599999998</v>
      </c>
      <c r="P217" s="20">
        <v>2562.3924900000002</v>
      </c>
      <c r="Q217" s="20">
        <f t="shared" si="13"/>
        <v>33283.325969999991</v>
      </c>
    </row>
    <row r="218" spans="1:17" ht="22.5" customHeight="1" x14ac:dyDescent="0.25">
      <c r="A218" s="1"/>
      <c r="B218" s="1"/>
      <c r="C218" s="1" t="s">
        <v>579</v>
      </c>
      <c r="D218" s="1" t="s">
        <v>580</v>
      </c>
      <c r="E218" s="20">
        <v>810.24479000000201</v>
      </c>
      <c r="F218" s="20">
        <v>842.11425000000202</v>
      </c>
      <c r="G218" s="20">
        <v>923.37036000000205</v>
      </c>
      <c r="H218" s="20">
        <v>957.89192000000105</v>
      </c>
      <c r="I218" s="20">
        <v>872.23566000000199</v>
      </c>
      <c r="J218" s="20">
        <v>899.32036000000096</v>
      </c>
      <c r="K218" s="20">
        <v>860.34407999999996</v>
      </c>
      <c r="L218" s="20">
        <v>759.13215000000002</v>
      </c>
      <c r="M218" s="20">
        <v>799.06217000000004</v>
      </c>
      <c r="N218" s="20">
        <v>854.77672999999902</v>
      </c>
      <c r="O218" s="20">
        <v>674.66935999999998</v>
      </c>
      <c r="P218" s="20">
        <v>804.64423999999997</v>
      </c>
      <c r="Q218" s="20">
        <f t="shared" si="13"/>
        <v>10057.806070000008</v>
      </c>
    </row>
    <row r="219" spans="1:17" ht="22.5" customHeight="1" x14ac:dyDescent="0.25">
      <c r="A219" s="1"/>
      <c r="B219" s="1"/>
      <c r="C219" s="1" t="s">
        <v>572</v>
      </c>
      <c r="D219" s="1" t="s">
        <v>581</v>
      </c>
      <c r="E219" s="20">
        <v>4477.1813900000097</v>
      </c>
      <c r="F219" s="20">
        <v>4684.4282700000003</v>
      </c>
      <c r="G219" s="20">
        <v>5176.2370899999896</v>
      </c>
      <c r="H219" s="20">
        <v>5023.9866300000103</v>
      </c>
      <c r="I219" s="20">
        <v>4734.71702</v>
      </c>
      <c r="J219" s="20">
        <v>4663.6913299999896</v>
      </c>
      <c r="K219" s="20">
        <v>4141.9681499999997</v>
      </c>
      <c r="L219" s="20">
        <v>3584.1078299999999</v>
      </c>
      <c r="M219" s="20">
        <v>3575.7102399999999</v>
      </c>
      <c r="N219" s="20">
        <v>3790.22748</v>
      </c>
      <c r="O219" s="20">
        <v>3430.6125200000101</v>
      </c>
      <c r="P219" s="20">
        <v>3827.7188300000098</v>
      </c>
      <c r="Q219" s="20">
        <f t="shared" si="13"/>
        <v>51110.586780000027</v>
      </c>
    </row>
    <row r="220" spans="1:17" ht="22.5" customHeight="1" x14ac:dyDescent="0.25">
      <c r="A220" s="1"/>
      <c r="B220" s="1"/>
      <c r="C220" s="1" t="s">
        <v>582</v>
      </c>
      <c r="D220" s="1" t="s">
        <v>583</v>
      </c>
      <c r="E220" s="20">
        <v>5505.3185800000101</v>
      </c>
      <c r="F220" s="20">
        <v>5237.8908300000003</v>
      </c>
      <c r="G220" s="20">
        <v>5978.0404000000099</v>
      </c>
      <c r="H220" s="20">
        <v>6507.56394000001</v>
      </c>
      <c r="I220" s="20">
        <v>6249.50233999998</v>
      </c>
      <c r="J220" s="20">
        <v>6250.5456700000004</v>
      </c>
      <c r="K220" s="20">
        <v>5832.7821999999996</v>
      </c>
      <c r="L220" s="20">
        <v>5345.3566499999997</v>
      </c>
      <c r="M220" s="20">
        <v>5257.2734700000001</v>
      </c>
      <c r="N220" s="20">
        <v>5284.5568899999998</v>
      </c>
      <c r="O220" s="20">
        <v>4695.1010099999903</v>
      </c>
      <c r="P220" s="20">
        <v>5564.0647599999902</v>
      </c>
      <c r="Q220" s="20">
        <f t="shared" si="13"/>
        <v>67707.996740000002</v>
      </c>
    </row>
    <row r="221" spans="1:17" ht="22.5" customHeight="1" x14ac:dyDescent="0.25">
      <c r="A221" s="1"/>
      <c r="B221" s="1"/>
      <c r="C221" s="1" t="s">
        <v>584</v>
      </c>
      <c r="D221" s="1" t="s">
        <v>585</v>
      </c>
      <c r="E221" s="20">
        <v>1726.1031499999999</v>
      </c>
      <c r="F221" s="20">
        <v>1952.13879</v>
      </c>
      <c r="G221" s="20">
        <v>1866.30663</v>
      </c>
      <c r="H221" s="20">
        <v>2109.4717700000001</v>
      </c>
      <c r="I221" s="20">
        <v>2063.4151400000001</v>
      </c>
      <c r="J221" s="20">
        <v>2066.0398700000001</v>
      </c>
      <c r="K221" s="20">
        <v>1906.8635999999999</v>
      </c>
      <c r="L221" s="20">
        <v>1588.96675</v>
      </c>
      <c r="M221" s="20">
        <v>1537.0726999999999</v>
      </c>
      <c r="N221" s="20">
        <v>1585.0616299999999</v>
      </c>
      <c r="O221" s="20">
        <v>1449.3799899999899</v>
      </c>
      <c r="P221" s="20">
        <v>1628.7077999999999</v>
      </c>
      <c r="Q221" s="20">
        <f t="shared" si="13"/>
        <v>21479.527819999992</v>
      </c>
    </row>
    <row r="222" spans="1:17" ht="22.5" customHeight="1" x14ac:dyDescent="0.25">
      <c r="A222" s="1"/>
      <c r="B222" s="1"/>
      <c r="C222" s="23" t="s">
        <v>586</v>
      </c>
      <c r="D222" s="1"/>
      <c r="E222" s="20">
        <v>950.3</v>
      </c>
      <c r="F222" s="20">
        <v>840.6</v>
      </c>
      <c r="G222" s="20">
        <v>840.6</v>
      </c>
      <c r="H222" s="20">
        <v>1209.0999999999999</v>
      </c>
      <c r="I222" s="20">
        <v>1209.0999999999999</v>
      </c>
      <c r="J222" s="20">
        <v>1002.2</v>
      </c>
      <c r="K222" s="20">
        <v>887.6</v>
      </c>
      <c r="L222" s="20">
        <v>950.3</v>
      </c>
      <c r="M222" s="20">
        <v>914.6</v>
      </c>
      <c r="N222" s="20">
        <v>995.3</v>
      </c>
      <c r="O222" s="20">
        <v>995.3</v>
      </c>
      <c r="P222" s="20">
        <v>988.7</v>
      </c>
      <c r="Q222" s="20">
        <f t="shared" si="13"/>
        <v>11783.699999999999</v>
      </c>
    </row>
    <row r="223" spans="1:17" ht="22.5" customHeight="1" x14ac:dyDescent="0.25">
      <c r="A223" s="1"/>
      <c r="B223" s="1" t="s">
        <v>587</v>
      </c>
      <c r="C223" s="1" t="s">
        <v>475</v>
      </c>
      <c r="D223" s="1" t="s">
        <v>588</v>
      </c>
      <c r="E223" s="20">
        <v>1171.61295</v>
      </c>
      <c r="F223" s="20">
        <v>1266.6050600000001</v>
      </c>
      <c r="G223" s="20">
        <v>1299.91155</v>
      </c>
      <c r="H223" s="20">
        <v>1324.2783899999999</v>
      </c>
      <c r="I223" s="20">
        <v>1380.8582899999999</v>
      </c>
      <c r="J223" s="20">
        <v>1345.89861</v>
      </c>
      <c r="K223" s="20">
        <v>1424.7074299999999</v>
      </c>
      <c r="L223" s="20">
        <v>1083.9483499999999</v>
      </c>
      <c r="M223" s="20">
        <v>1225.6523999999999</v>
      </c>
      <c r="N223" s="20">
        <v>1362.57708</v>
      </c>
      <c r="O223" s="20">
        <v>1101.5073500000001</v>
      </c>
      <c r="P223" s="20">
        <v>1075.0387900000001</v>
      </c>
      <c r="Q223" s="20">
        <f t="shared" si="13"/>
        <v>15062.596250000001</v>
      </c>
    </row>
    <row r="224" spans="1:17" ht="22.5" customHeight="1" x14ac:dyDescent="0.25">
      <c r="A224" s="3" t="s">
        <v>589</v>
      </c>
      <c r="B224" s="3"/>
      <c r="C224" s="3"/>
      <c r="D224" s="3"/>
      <c r="E224" s="22">
        <f t="shared" ref="E224:P224" si="15">SUM(E207:E223)</f>
        <v>50831.694950000048</v>
      </c>
      <c r="F224" s="22">
        <f t="shared" si="15"/>
        <v>54662.660130000011</v>
      </c>
      <c r="G224" s="22">
        <f t="shared" si="15"/>
        <v>57082.661119999997</v>
      </c>
      <c r="H224" s="22">
        <f t="shared" si="15"/>
        <v>60484.771000000008</v>
      </c>
      <c r="I224" s="22">
        <f t="shared" si="15"/>
        <v>58029.86900999998</v>
      </c>
      <c r="J224" s="22">
        <f t="shared" si="15"/>
        <v>53353.604969999978</v>
      </c>
      <c r="K224" s="22">
        <f t="shared" si="15"/>
        <v>48178.036169999999</v>
      </c>
      <c r="L224" s="22">
        <f t="shared" si="15"/>
        <v>43138.50144</v>
      </c>
      <c r="M224" s="22">
        <f t="shared" si="15"/>
        <v>41702.595859999994</v>
      </c>
      <c r="N224" s="22">
        <f t="shared" si="15"/>
        <v>42823.682930000032</v>
      </c>
      <c r="O224" s="22">
        <f t="shared" si="15"/>
        <v>38353.871079999997</v>
      </c>
      <c r="P224" s="22">
        <f t="shared" si="15"/>
        <v>43068.91568999998</v>
      </c>
      <c r="Q224" s="22">
        <f t="shared" si="13"/>
        <v>591710.86434999993</v>
      </c>
    </row>
    <row r="225" spans="1:17" ht="22.5" customHeight="1" x14ac:dyDescent="0.25">
      <c r="A225" s="1" t="s">
        <v>590</v>
      </c>
      <c r="B225" s="1" t="s">
        <v>590</v>
      </c>
      <c r="C225" s="1" t="s">
        <v>591</v>
      </c>
      <c r="D225" s="1" t="s">
        <v>592</v>
      </c>
      <c r="E225" s="20">
        <v>4593.3866800000196</v>
      </c>
      <c r="F225" s="20">
        <v>4486.5613800000001</v>
      </c>
      <c r="G225" s="20">
        <v>4548.0741600000001</v>
      </c>
      <c r="H225" s="20">
        <v>5211.9326000000001</v>
      </c>
      <c r="I225" s="20">
        <v>4768.9306099999903</v>
      </c>
      <c r="J225" s="20">
        <v>4492.5793400000002</v>
      </c>
      <c r="K225" s="20">
        <v>1781.0582199999999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f t="shared" si="13"/>
        <v>29882.522990000009</v>
      </c>
    </row>
    <row r="226" spans="1:17" ht="22.5" customHeight="1" x14ac:dyDescent="0.25">
      <c r="A226" s="1"/>
      <c r="B226" s="1"/>
      <c r="C226" s="1" t="s">
        <v>593</v>
      </c>
      <c r="D226" s="1" t="s">
        <v>594</v>
      </c>
      <c r="E226" s="20">
        <v>18.396270000000001</v>
      </c>
      <c r="F226" s="20">
        <v>15.86026</v>
      </c>
      <c r="G226" s="20">
        <v>15.992599999999999</v>
      </c>
      <c r="H226" s="20">
        <v>19.16262</v>
      </c>
      <c r="I226" s="20">
        <v>20.686160000000001</v>
      </c>
      <c r="J226" s="20">
        <v>18.029119999999999</v>
      </c>
      <c r="K226" s="20">
        <v>2790.6339800000001</v>
      </c>
      <c r="L226" s="20">
        <v>4456.2613000000001</v>
      </c>
      <c r="M226" s="20">
        <v>4246.75857</v>
      </c>
      <c r="N226" s="20">
        <v>4583.3941499999901</v>
      </c>
      <c r="O226" s="20">
        <v>4065.7954800000002</v>
      </c>
      <c r="P226" s="20">
        <v>4527.2659899999899</v>
      </c>
      <c r="Q226" s="20">
        <f t="shared" si="13"/>
        <v>24778.236499999981</v>
      </c>
    </row>
    <row r="227" spans="1:17" ht="22.5" customHeight="1" x14ac:dyDescent="0.25">
      <c r="A227" s="1"/>
      <c r="B227" s="1"/>
      <c r="C227" s="1" t="s">
        <v>595</v>
      </c>
      <c r="D227" s="1" t="s">
        <v>596</v>
      </c>
      <c r="E227" s="20">
        <v>3254.0034500000002</v>
      </c>
      <c r="F227" s="20">
        <v>3348.7392199999999</v>
      </c>
      <c r="G227" s="20">
        <v>3532.72874000001</v>
      </c>
      <c r="H227" s="20">
        <v>2691.6857100000002</v>
      </c>
      <c r="I227" s="20">
        <v>2523.3999700000099</v>
      </c>
      <c r="J227" s="20">
        <v>2869.3465200000001</v>
      </c>
      <c r="K227" s="20">
        <v>2774.6767799999998</v>
      </c>
      <c r="L227" s="20">
        <v>2322.6475099999998</v>
      </c>
      <c r="M227" s="20">
        <v>2258.32188</v>
      </c>
      <c r="N227" s="20">
        <v>2482.8499000000102</v>
      </c>
      <c r="O227" s="20">
        <v>2285.52459</v>
      </c>
      <c r="P227" s="20">
        <v>2543.5480499999999</v>
      </c>
      <c r="Q227" s="20">
        <f t="shared" si="13"/>
        <v>32887.472320000023</v>
      </c>
    </row>
    <row r="228" spans="1:17" ht="22.5" customHeight="1" x14ac:dyDescent="0.25">
      <c r="A228" s="1"/>
      <c r="B228" s="1"/>
      <c r="C228" s="1" t="s">
        <v>590</v>
      </c>
      <c r="D228" s="1" t="s">
        <v>597</v>
      </c>
      <c r="E228" s="20">
        <v>5970.22282</v>
      </c>
      <c r="F228" s="20">
        <v>6440.7202299999899</v>
      </c>
      <c r="G228" s="20">
        <v>7145.5045699999901</v>
      </c>
      <c r="H228" s="20">
        <v>8405.2447299999894</v>
      </c>
      <c r="I228" s="20">
        <v>7922.3578200000002</v>
      </c>
      <c r="J228" s="20">
        <v>7096.8083699999897</v>
      </c>
      <c r="K228" s="20">
        <v>6503.1542499999996</v>
      </c>
      <c r="L228" s="20">
        <v>5361.4284299999999</v>
      </c>
      <c r="M228" s="20">
        <v>5307.9028399999997</v>
      </c>
      <c r="N228" s="20">
        <v>6362.5552400000097</v>
      </c>
      <c r="O228" s="20">
        <v>5281.1813199999997</v>
      </c>
      <c r="P228" s="20">
        <v>5813.7477100000096</v>
      </c>
      <c r="Q228" s="20">
        <f t="shared" si="13"/>
        <v>77610.828329999989</v>
      </c>
    </row>
    <row r="229" spans="1:17" ht="22.5" customHeight="1" x14ac:dyDescent="0.25">
      <c r="A229" s="1"/>
      <c r="B229" s="1"/>
      <c r="C229" s="1" t="s">
        <v>598</v>
      </c>
      <c r="D229" s="1" t="s">
        <v>599</v>
      </c>
      <c r="E229" s="20">
        <v>2751.9080699999899</v>
      </c>
      <c r="F229" s="20">
        <v>2460.68957</v>
      </c>
      <c r="G229" s="20">
        <v>2852.18507</v>
      </c>
      <c r="H229" s="20">
        <v>2650.6117099999901</v>
      </c>
      <c r="I229" s="20">
        <v>2586.6363500000002</v>
      </c>
      <c r="J229" s="20">
        <v>2552.9925600000001</v>
      </c>
      <c r="K229" s="20">
        <v>2568.42724</v>
      </c>
      <c r="L229" s="20">
        <v>2601.7434899999998</v>
      </c>
      <c r="M229" s="20">
        <v>2820.2026099999998</v>
      </c>
      <c r="N229" s="20">
        <v>2864.30053</v>
      </c>
      <c r="O229" s="20">
        <v>2865.0700400000001</v>
      </c>
      <c r="P229" s="20">
        <v>3137.8520600000002</v>
      </c>
      <c r="Q229" s="20">
        <f t="shared" si="13"/>
        <v>32712.619299999984</v>
      </c>
    </row>
    <row r="230" spans="1:17" ht="22.5" customHeight="1" x14ac:dyDescent="0.25">
      <c r="A230" s="1"/>
      <c r="B230" s="1"/>
      <c r="C230" s="1" t="s">
        <v>600</v>
      </c>
      <c r="D230" s="1" t="s">
        <v>601</v>
      </c>
      <c r="E230" s="20">
        <v>2622.85302</v>
      </c>
      <c r="F230" s="20">
        <v>2866.6136700000002</v>
      </c>
      <c r="G230" s="20">
        <v>3256.8384099999998</v>
      </c>
      <c r="H230" s="20">
        <v>2544.4851800000001</v>
      </c>
      <c r="I230" s="20">
        <v>2497.0966699999999</v>
      </c>
      <c r="J230" s="20">
        <v>2434.8669500000001</v>
      </c>
      <c r="K230" s="20">
        <v>2101.3448400000002</v>
      </c>
      <c r="L230" s="20">
        <v>1439.99137</v>
      </c>
      <c r="M230" s="20">
        <v>1349.11796</v>
      </c>
      <c r="N230" s="20">
        <v>1500.9241300000001</v>
      </c>
      <c r="O230" s="20">
        <v>1228.13393</v>
      </c>
      <c r="P230" s="20">
        <v>1257.14509</v>
      </c>
      <c r="Q230" s="20">
        <f t="shared" si="13"/>
        <v>25099.411220000002</v>
      </c>
    </row>
    <row r="231" spans="1:17" ht="22.5" customHeight="1" x14ac:dyDescent="0.25">
      <c r="A231" s="1"/>
      <c r="B231" s="1"/>
      <c r="C231" s="1" t="s">
        <v>602</v>
      </c>
      <c r="D231" s="1" t="s">
        <v>603</v>
      </c>
      <c r="E231" s="20">
        <v>535.99573999999996</v>
      </c>
      <c r="F231" s="20">
        <v>602.18236999999897</v>
      </c>
      <c r="G231" s="20">
        <v>597.84681000000103</v>
      </c>
      <c r="H231" s="20">
        <v>650.56884000000002</v>
      </c>
      <c r="I231" s="20">
        <v>715.69240000000104</v>
      </c>
      <c r="J231" s="20">
        <v>716.970570000002</v>
      </c>
      <c r="K231" s="20">
        <v>626.35964999999999</v>
      </c>
      <c r="L231" s="20">
        <v>474.81252999999998</v>
      </c>
      <c r="M231" s="20">
        <v>462.92615999999998</v>
      </c>
      <c r="N231" s="20">
        <v>505.81560999999999</v>
      </c>
      <c r="O231" s="20">
        <v>429.84913999999998</v>
      </c>
      <c r="P231" s="20">
        <v>471.16282999999999</v>
      </c>
      <c r="Q231" s="20">
        <f t="shared" si="13"/>
        <v>6790.1826500000034</v>
      </c>
    </row>
    <row r="232" spans="1:17" ht="22.5" customHeight="1" x14ac:dyDescent="0.25">
      <c r="A232" s="1"/>
      <c r="B232" s="1"/>
      <c r="C232" s="1" t="s">
        <v>604</v>
      </c>
      <c r="D232" s="1" t="s">
        <v>605</v>
      </c>
      <c r="E232" s="20">
        <v>3213.5686099999998</v>
      </c>
      <c r="F232" s="20">
        <v>3607.5891700000002</v>
      </c>
      <c r="G232" s="20">
        <v>4183.95309</v>
      </c>
      <c r="H232" s="20">
        <v>4616.9516399999802</v>
      </c>
      <c r="I232" s="20">
        <v>4720.1553000000004</v>
      </c>
      <c r="J232" s="20">
        <v>4804.3397800000203</v>
      </c>
      <c r="K232" s="20">
        <v>3978.72525</v>
      </c>
      <c r="L232" s="20">
        <v>2886.62934</v>
      </c>
      <c r="M232" s="20">
        <v>2639.93282</v>
      </c>
      <c r="N232" s="20">
        <v>2944.7458499999998</v>
      </c>
      <c r="O232" s="20">
        <v>3377.5965999999898</v>
      </c>
      <c r="P232" s="20">
        <v>3919.0051800000001</v>
      </c>
      <c r="Q232" s="20">
        <f t="shared" si="13"/>
        <v>44893.19262999999</v>
      </c>
    </row>
    <row r="233" spans="1:17" ht="22.5" customHeight="1" x14ac:dyDescent="0.25">
      <c r="A233" s="1"/>
      <c r="B233" s="1"/>
      <c r="C233" s="1" t="s">
        <v>593</v>
      </c>
      <c r="D233" s="1" t="s">
        <v>606</v>
      </c>
      <c r="E233" s="20">
        <v>4697.6046100000103</v>
      </c>
      <c r="F233" s="20">
        <v>4998.2475000000104</v>
      </c>
      <c r="G233" s="20">
        <v>5493.4714799999801</v>
      </c>
      <c r="H233" s="20">
        <v>5693.1946900000003</v>
      </c>
      <c r="I233" s="20">
        <v>5748.8454299999903</v>
      </c>
      <c r="J233" s="20">
        <v>5760.9338699999998</v>
      </c>
      <c r="K233" s="20">
        <v>4872.62057</v>
      </c>
      <c r="L233" s="20">
        <v>3917.2691500000001</v>
      </c>
      <c r="M233" s="20">
        <v>3948.0901399999998</v>
      </c>
      <c r="N233" s="20">
        <v>4131.2679099999996</v>
      </c>
      <c r="O233" s="20">
        <v>3738.6288100000002</v>
      </c>
      <c r="P233" s="20">
        <v>4180.4740499999998</v>
      </c>
      <c r="Q233" s="20">
        <f t="shared" si="13"/>
        <v>57180.648209999999</v>
      </c>
    </row>
    <row r="234" spans="1:17" ht="22.5" customHeight="1" x14ac:dyDescent="0.25">
      <c r="A234" s="1"/>
      <c r="B234" s="1" t="s">
        <v>607</v>
      </c>
      <c r="C234" s="1" t="s">
        <v>608</v>
      </c>
      <c r="D234" s="1" t="s">
        <v>609</v>
      </c>
      <c r="E234" s="20">
        <v>6459.48290000001</v>
      </c>
      <c r="F234" s="20">
        <v>7084.9325000000099</v>
      </c>
      <c r="G234" s="20">
        <v>7112.1509000000096</v>
      </c>
      <c r="H234" s="20">
        <v>6332.5721000000103</v>
      </c>
      <c r="I234" s="20">
        <v>7757.37499999999</v>
      </c>
      <c r="J234" s="20">
        <v>7373.38760000001</v>
      </c>
      <c r="K234" s="20">
        <v>6491.1905999999999</v>
      </c>
      <c r="L234" s="20">
        <v>4791.6931999999997</v>
      </c>
      <c r="M234" s="20">
        <v>4227.1486999999997</v>
      </c>
      <c r="N234" s="20">
        <v>4448.3010999999897</v>
      </c>
      <c r="O234" s="20">
        <v>4218.7211000000098</v>
      </c>
      <c r="P234" s="20">
        <v>5488.4213999999902</v>
      </c>
      <c r="Q234" s="20">
        <f t="shared" si="13"/>
        <v>71785.377100000042</v>
      </c>
    </row>
    <row r="235" spans="1:17" ht="22.5" customHeight="1" x14ac:dyDescent="0.25">
      <c r="A235" s="1" t="s">
        <v>607</v>
      </c>
      <c r="B235" s="1" t="s">
        <v>607</v>
      </c>
      <c r="C235" s="1" t="s">
        <v>610</v>
      </c>
      <c r="D235" s="1" t="s">
        <v>611</v>
      </c>
      <c r="E235" s="20">
        <v>4636.1186600000001</v>
      </c>
      <c r="F235" s="20">
        <v>4996.8390099999997</v>
      </c>
      <c r="G235" s="20">
        <v>5197.6679800000002</v>
      </c>
      <c r="H235" s="20">
        <v>3474.0029600000098</v>
      </c>
      <c r="I235" s="20">
        <v>2126.23767</v>
      </c>
      <c r="J235" s="20">
        <v>2306.9125300000101</v>
      </c>
      <c r="K235" s="20">
        <v>2588.72678</v>
      </c>
      <c r="L235" s="20">
        <v>1862.9257600000001</v>
      </c>
      <c r="M235" s="20">
        <v>1589.07168</v>
      </c>
      <c r="N235" s="20">
        <v>1656.4023400000001</v>
      </c>
      <c r="O235" s="20">
        <v>1605.3137099999999</v>
      </c>
      <c r="P235" s="20">
        <v>2021.8268700000001</v>
      </c>
      <c r="Q235" s="20">
        <f t="shared" si="13"/>
        <v>34062.045950000022</v>
      </c>
    </row>
    <row r="236" spans="1:17" ht="22.5" customHeight="1" x14ac:dyDescent="0.25">
      <c r="A236" s="1"/>
      <c r="B236" s="1"/>
      <c r="C236" s="1" t="s">
        <v>564</v>
      </c>
      <c r="D236" s="1" t="s">
        <v>612</v>
      </c>
      <c r="E236" s="20">
        <v>4012.3041800000001</v>
      </c>
      <c r="F236" s="20">
        <v>4208.86480999999</v>
      </c>
      <c r="G236" s="20">
        <v>4100.05897</v>
      </c>
      <c r="H236" s="20">
        <v>4668.1925499999898</v>
      </c>
      <c r="I236" s="20">
        <v>4820.6788500000102</v>
      </c>
      <c r="J236" s="20">
        <v>4822.8610399999898</v>
      </c>
      <c r="K236" s="20">
        <v>4891.2807199999997</v>
      </c>
      <c r="L236" s="20">
        <v>4890.2939999999999</v>
      </c>
      <c r="M236" s="20">
        <v>4379.6881000000003</v>
      </c>
      <c r="N236" s="20">
        <v>4647.8278700000001</v>
      </c>
      <c r="O236" s="20">
        <v>4425.2282299999997</v>
      </c>
      <c r="P236" s="20">
        <v>4917.2174199999999</v>
      </c>
      <c r="Q236" s="20">
        <f t="shared" si="13"/>
        <v>54784.49673999998</v>
      </c>
    </row>
    <row r="237" spans="1:17" ht="22.5" customHeight="1" x14ac:dyDescent="0.25">
      <c r="A237" s="1"/>
      <c r="B237" s="1"/>
      <c r="C237" s="1" t="s">
        <v>607</v>
      </c>
      <c r="D237" s="1" t="s">
        <v>613</v>
      </c>
      <c r="E237" s="20">
        <v>11776.690479999999</v>
      </c>
      <c r="F237" s="20">
        <v>12471.45369</v>
      </c>
      <c r="G237" s="20">
        <v>13324.678970000001</v>
      </c>
      <c r="H237" s="20">
        <v>11585.08389</v>
      </c>
      <c r="I237" s="20">
        <v>4113.893</v>
      </c>
      <c r="J237" s="20">
        <v>3677.5966599999902</v>
      </c>
      <c r="K237" s="20">
        <v>2801.7399399999999</v>
      </c>
      <c r="L237" s="20">
        <v>2068.0748400000002</v>
      </c>
      <c r="M237" s="20">
        <v>1981.6052199999999</v>
      </c>
      <c r="N237" s="20">
        <v>2489.2556</v>
      </c>
      <c r="O237" s="20">
        <v>2018.0510099999999</v>
      </c>
      <c r="P237" s="20">
        <v>2686.1904</v>
      </c>
      <c r="Q237" s="20">
        <f t="shared" si="13"/>
        <v>70994.313699999984</v>
      </c>
    </row>
    <row r="238" spans="1:17" ht="22.5" customHeight="1" x14ac:dyDescent="0.25">
      <c r="A238" s="1"/>
      <c r="B238" s="1"/>
      <c r="C238" s="1" t="s">
        <v>614</v>
      </c>
      <c r="D238" s="1" t="s">
        <v>615</v>
      </c>
      <c r="E238" s="20">
        <v>5939.3602999999803</v>
      </c>
      <c r="F238" s="20">
        <v>5882.2699000000002</v>
      </c>
      <c r="G238" s="20">
        <v>6058.7105999999903</v>
      </c>
      <c r="H238" s="20">
        <v>7193.9660999999896</v>
      </c>
      <c r="I238" s="20">
        <v>6816.5862999999999</v>
      </c>
      <c r="J238" s="20">
        <v>5991.6968999999799</v>
      </c>
      <c r="K238" s="20">
        <v>6079.2246999999998</v>
      </c>
      <c r="L238" s="20">
        <v>5457.4669000000004</v>
      </c>
      <c r="M238" s="20">
        <v>4981.9110000000001</v>
      </c>
      <c r="N238" s="20">
        <v>5513.2871000000096</v>
      </c>
      <c r="O238" s="20">
        <v>5397.3054000000002</v>
      </c>
      <c r="P238" s="20">
        <v>6028.2414999999901</v>
      </c>
      <c r="Q238" s="20">
        <f t="shared" si="13"/>
        <v>71340.026699999944</v>
      </c>
    </row>
    <row r="239" spans="1:17" ht="22.5" customHeight="1" x14ac:dyDescent="0.25">
      <c r="A239" s="3" t="s">
        <v>616</v>
      </c>
      <c r="B239" s="3"/>
      <c r="C239" s="3"/>
      <c r="D239" s="3"/>
      <c r="E239" s="22">
        <f t="shared" ref="E239:P239" si="16">SUM(E225:E238)</f>
        <v>60481.895789999995</v>
      </c>
      <c r="F239" s="22">
        <f t="shared" si="16"/>
        <v>63471.563280000002</v>
      </c>
      <c r="G239" s="22">
        <f t="shared" si="16"/>
        <v>67419.862349999981</v>
      </c>
      <c r="H239" s="22">
        <f t="shared" si="16"/>
        <v>65737.655319999962</v>
      </c>
      <c r="I239" s="22">
        <f t="shared" si="16"/>
        <v>57138.571529999994</v>
      </c>
      <c r="J239" s="22">
        <f t="shared" si="16"/>
        <v>54919.321809999987</v>
      </c>
      <c r="K239" s="22">
        <f t="shared" si="16"/>
        <v>50849.163519999995</v>
      </c>
      <c r="L239" s="22">
        <f t="shared" si="16"/>
        <v>42531.237820000002</v>
      </c>
      <c r="M239" s="22">
        <f t="shared" si="16"/>
        <v>40192.677679999993</v>
      </c>
      <c r="N239" s="22">
        <f t="shared" si="16"/>
        <v>44130.927330000006</v>
      </c>
      <c r="O239" s="22">
        <f t="shared" si="16"/>
        <v>40936.399359999996</v>
      </c>
      <c r="P239" s="22">
        <f t="shared" si="16"/>
        <v>46992.098549999981</v>
      </c>
      <c r="Q239" s="22">
        <f t="shared" si="13"/>
        <v>634801.37433999998</v>
      </c>
    </row>
    <row r="240" spans="1:17" ht="22.5" customHeight="1" x14ac:dyDescent="0.25">
      <c r="A240" s="1" t="s">
        <v>617</v>
      </c>
      <c r="B240" s="1" t="s">
        <v>618</v>
      </c>
      <c r="C240" s="1" t="s">
        <v>619</v>
      </c>
      <c r="D240" s="1" t="s">
        <v>620</v>
      </c>
      <c r="E240" s="20">
        <v>8887.3746999999803</v>
      </c>
      <c r="F240" s="20">
        <v>10385.200000000001</v>
      </c>
      <c r="G240" s="20">
        <v>11588.3</v>
      </c>
      <c r="H240" s="20">
        <v>11563.25</v>
      </c>
      <c r="I240" s="20">
        <v>10701.58</v>
      </c>
      <c r="J240" s="20">
        <v>9734.57</v>
      </c>
      <c r="K240" s="20">
        <v>7996.6</v>
      </c>
      <c r="L240" s="20">
        <v>7143.56</v>
      </c>
      <c r="M240" s="20">
        <v>7136.6926000000003</v>
      </c>
      <c r="N240" s="20">
        <v>7587.1557200000098</v>
      </c>
      <c r="O240" s="20">
        <v>6425.9961899999898</v>
      </c>
      <c r="P240" s="20">
        <v>7460.6583499999797</v>
      </c>
      <c r="Q240" s="20">
        <f t="shared" si="13"/>
        <v>106610.93755999996</v>
      </c>
    </row>
    <row r="241" spans="1:17" ht="22.5" customHeight="1" x14ac:dyDescent="0.25">
      <c r="A241" s="1"/>
      <c r="B241" s="1"/>
      <c r="C241" s="1" t="s">
        <v>621</v>
      </c>
      <c r="D241" s="1" t="s">
        <v>622</v>
      </c>
      <c r="E241" s="20">
        <v>3966.8302600000002</v>
      </c>
      <c r="F241" s="20">
        <v>4627.9818400000004</v>
      </c>
      <c r="G241" s="20">
        <v>4993.79205</v>
      </c>
      <c r="H241" s="20">
        <v>5438.7553800000096</v>
      </c>
      <c r="I241" s="20">
        <v>5451.70333999999</v>
      </c>
      <c r="J241" s="20">
        <v>6008.1362599999902</v>
      </c>
      <c r="K241" s="20">
        <v>5324.7286299999996</v>
      </c>
      <c r="L241" s="20">
        <v>4695.11006</v>
      </c>
      <c r="M241" s="20">
        <v>4222.8371800000004</v>
      </c>
      <c r="N241" s="20">
        <v>4605.18581000001</v>
      </c>
      <c r="O241" s="20">
        <v>3837.7198400000002</v>
      </c>
      <c r="P241" s="20">
        <v>4865.71450000001</v>
      </c>
      <c r="Q241" s="20">
        <f t="shared" si="13"/>
        <v>58038.495150000002</v>
      </c>
    </row>
    <row r="242" spans="1:17" ht="22.5" customHeight="1" x14ac:dyDescent="0.25">
      <c r="A242" s="1"/>
      <c r="B242" s="1"/>
      <c r="C242" s="1" t="s">
        <v>623</v>
      </c>
      <c r="D242" s="1" t="s">
        <v>624</v>
      </c>
      <c r="E242" s="20">
        <v>3682.8618099999999</v>
      </c>
      <c r="F242" s="20">
        <v>4283.8539799999899</v>
      </c>
      <c r="G242" s="20">
        <v>4506.5244700000003</v>
      </c>
      <c r="H242" s="20">
        <v>4498.9004699999896</v>
      </c>
      <c r="I242" s="20">
        <v>4787.76187999999</v>
      </c>
      <c r="J242" s="20">
        <v>4581.7855499999896</v>
      </c>
      <c r="K242" s="20">
        <v>5275.9568300000001</v>
      </c>
      <c r="L242" s="20">
        <v>4604.1286700000001</v>
      </c>
      <c r="M242" s="20">
        <v>4141.2163899999996</v>
      </c>
      <c r="N242" s="20">
        <v>4182.5871800000004</v>
      </c>
      <c r="O242" s="20">
        <v>3525.1846099999998</v>
      </c>
      <c r="P242" s="20">
        <v>4359.7614199999998</v>
      </c>
      <c r="Q242" s="20">
        <f t="shared" si="13"/>
        <v>52430.523259999958</v>
      </c>
    </row>
    <row r="243" spans="1:17" ht="22.5" customHeight="1" x14ac:dyDescent="0.25">
      <c r="A243" s="1"/>
      <c r="B243" s="1"/>
      <c r="C243" s="1" t="s">
        <v>625</v>
      </c>
      <c r="D243" s="1" t="s">
        <v>626</v>
      </c>
      <c r="E243" s="20">
        <v>7850.3659500000003</v>
      </c>
      <c r="F243" s="20">
        <v>8974.65750999999</v>
      </c>
      <c r="G243" s="20">
        <v>9384.7364699999907</v>
      </c>
      <c r="H243" s="20">
        <v>10072.49367</v>
      </c>
      <c r="I243" s="20">
        <v>10099.93622</v>
      </c>
      <c r="J243" s="20">
        <v>9479.7865299999994</v>
      </c>
      <c r="K243" s="20">
        <v>9097.0030399999996</v>
      </c>
      <c r="L243" s="20">
        <v>8308.7419900000004</v>
      </c>
      <c r="M243" s="20">
        <v>7837.9623099999999</v>
      </c>
      <c r="N243" s="20">
        <v>8500.4613800000006</v>
      </c>
      <c r="O243" s="20">
        <v>7455.0816400000103</v>
      </c>
      <c r="P243" s="20">
        <v>8500.0793999999896</v>
      </c>
      <c r="Q243" s="20">
        <f t="shared" si="13"/>
        <v>105561.30610999996</v>
      </c>
    </row>
    <row r="244" spans="1:17" ht="22.5" customHeight="1" x14ac:dyDescent="0.25">
      <c r="A244" s="1"/>
      <c r="B244" s="1"/>
      <c r="C244" s="1" t="s">
        <v>627</v>
      </c>
      <c r="D244" s="1" t="s">
        <v>628</v>
      </c>
      <c r="E244" s="20">
        <v>6362.4867599999898</v>
      </c>
      <c r="F244" s="20">
        <v>7967.6073799999904</v>
      </c>
      <c r="G244" s="20">
        <v>8703.2081499999804</v>
      </c>
      <c r="H244" s="20">
        <v>8820.1459799999993</v>
      </c>
      <c r="I244" s="20">
        <v>7599.1272399999898</v>
      </c>
      <c r="J244" s="20">
        <v>7839.0601899999901</v>
      </c>
      <c r="K244" s="20">
        <v>6515.4614199999996</v>
      </c>
      <c r="L244" s="20">
        <v>5189.3960999999999</v>
      </c>
      <c r="M244" s="20">
        <v>5683.6111300000002</v>
      </c>
      <c r="N244" s="20">
        <v>6287.2454299999999</v>
      </c>
      <c r="O244" s="20">
        <v>5241.5555199999999</v>
      </c>
      <c r="P244" s="20">
        <v>5718.0862899999902</v>
      </c>
      <c r="Q244" s="20">
        <f t="shared" si="13"/>
        <v>81926.991589999918</v>
      </c>
    </row>
    <row r="245" spans="1:17" ht="22.5" customHeight="1" x14ac:dyDescent="0.25">
      <c r="A245" s="1"/>
      <c r="B245" s="1"/>
      <c r="C245" s="23" t="s">
        <v>629</v>
      </c>
      <c r="D245" s="1"/>
      <c r="E245" s="20">
        <v>1985.4</v>
      </c>
      <c r="F245" s="20">
        <v>1903.2</v>
      </c>
      <c r="G245" s="20">
        <v>2436.1999999999998</v>
      </c>
      <c r="H245" s="20">
        <v>2238.8000000000002</v>
      </c>
      <c r="I245" s="20">
        <v>2051.8000000000002</v>
      </c>
      <c r="J245" s="20">
        <v>2138</v>
      </c>
      <c r="K245" s="20">
        <v>1808.2</v>
      </c>
      <c r="L245" s="20">
        <v>1715.4</v>
      </c>
      <c r="M245" s="20">
        <v>2161.8000000000002</v>
      </c>
      <c r="N245" s="20">
        <v>1733.8</v>
      </c>
      <c r="O245" s="20">
        <v>1470.4</v>
      </c>
      <c r="P245" s="20">
        <v>1698.8</v>
      </c>
      <c r="Q245" s="20">
        <f t="shared" si="13"/>
        <v>23341.800000000003</v>
      </c>
    </row>
    <row r="246" spans="1:17" ht="22.5" customHeight="1" x14ac:dyDescent="0.25">
      <c r="A246" s="1"/>
      <c r="B246" s="1" t="s">
        <v>630</v>
      </c>
      <c r="C246" s="1" t="s">
        <v>631</v>
      </c>
      <c r="D246" s="1" t="s">
        <v>632</v>
      </c>
      <c r="E246" s="20">
        <v>4224.4371799999999</v>
      </c>
      <c r="F246" s="20">
        <v>4285.9566700000096</v>
      </c>
      <c r="G246" s="20">
        <v>3803.6001000000101</v>
      </c>
      <c r="H246" s="31">
        <v>3988.6103400000102</v>
      </c>
      <c r="I246" s="20">
        <v>4782.4168600000003</v>
      </c>
      <c r="J246" s="20">
        <v>4819.5927899999997</v>
      </c>
      <c r="K246" s="20">
        <v>4575.0864199999996</v>
      </c>
      <c r="L246" s="20">
        <v>3874.5116600000001</v>
      </c>
      <c r="M246" s="20">
        <v>3826.9761600000002</v>
      </c>
      <c r="N246" s="20">
        <v>4310.0182999999997</v>
      </c>
      <c r="O246" s="20">
        <v>3614.2923900000001</v>
      </c>
      <c r="P246" s="20">
        <v>3897.6136900000001</v>
      </c>
      <c r="Q246" s="20">
        <f t="shared" si="13"/>
        <v>50003.112560000023</v>
      </c>
    </row>
    <row r="247" spans="1:17" ht="22.5" customHeight="1" x14ac:dyDescent="0.25">
      <c r="A247" s="1"/>
      <c r="B247" s="1"/>
      <c r="C247" s="1" t="s">
        <v>625</v>
      </c>
      <c r="D247" s="1" t="s">
        <v>633</v>
      </c>
      <c r="E247" s="20">
        <v>7887</v>
      </c>
      <c r="F247" s="20">
        <v>0</v>
      </c>
      <c r="G247" s="20">
        <v>9424.7999999999993</v>
      </c>
      <c r="H247" s="20">
        <v>11314.64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f t="shared" si="13"/>
        <v>28626.44</v>
      </c>
    </row>
    <row r="248" spans="1:17" ht="22.5" customHeight="1" x14ac:dyDescent="0.25">
      <c r="A248" s="1"/>
      <c r="B248" s="1"/>
      <c r="C248" s="1" t="s">
        <v>634</v>
      </c>
      <c r="D248" s="1" t="s">
        <v>635</v>
      </c>
      <c r="E248" s="20">
        <v>246.66471000000001</v>
      </c>
      <c r="F248" s="20">
        <v>222.88162</v>
      </c>
      <c r="G248" s="20">
        <v>188.32153</v>
      </c>
      <c r="H248" s="20">
        <v>206.91622000000001</v>
      </c>
      <c r="I248" s="20">
        <v>282.632640000001</v>
      </c>
      <c r="J248" s="20">
        <v>255.30033</v>
      </c>
      <c r="K248" s="20">
        <v>213.16892000000001</v>
      </c>
      <c r="L248" s="20">
        <v>197.56107</v>
      </c>
      <c r="M248" s="20">
        <v>235.62907999999999</v>
      </c>
      <c r="N248" s="20">
        <v>298.17896999999999</v>
      </c>
      <c r="O248" s="20">
        <v>235.34844000000001</v>
      </c>
      <c r="P248" s="20">
        <v>208.12127000000001</v>
      </c>
      <c r="Q248" s="20">
        <f t="shared" si="13"/>
        <v>2790.7248000000013</v>
      </c>
    </row>
    <row r="249" spans="1:17" ht="22.5" customHeight="1" x14ac:dyDescent="0.25">
      <c r="A249" s="1"/>
      <c r="B249" s="1"/>
      <c r="C249" s="23" t="s">
        <v>636</v>
      </c>
      <c r="D249" s="1"/>
      <c r="E249" s="20">
        <v>859.8</v>
      </c>
      <c r="F249" s="20">
        <v>7.7</v>
      </c>
      <c r="G249" s="20">
        <v>519.29999999999995</v>
      </c>
      <c r="H249" s="20">
        <v>142.6</v>
      </c>
      <c r="I249" s="20">
        <v>179.5</v>
      </c>
      <c r="J249" s="20">
        <v>4.5</v>
      </c>
      <c r="K249" s="20">
        <v>131.19999999999999</v>
      </c>
      <c r="L249" s="20">
        <v>6.8</v>
      </c>
      <c r="M249" s="20">
        <v>269.39999999999998</v>
      </c>
      <c r="N249" s="20">
        <v>0.4</v>
      </c>
      <c r="O249" s="20">
        <v>255.84</v>
      </c>
      <c r="P249" s="20">
        <v>13.11</v>
      </c>
      <c r="Q249" s="20">
        <f t="shared" si="13"/>
        <v>2390.15</v>
      </c>
    </row>
    <row r="250" spans="1:17" ht="22.5" customHeight="1" x14ac:dyDescent="0.25">
      <c r="A250" s="1"/>
      <c r="B250" s="1"/>
      <c r="C250" s="1" t="s">
        <v>637</v>
      </c>
      <c r="D250" s="1" t="s">
        <v>638</v>
      </c>
      <c r="E250" s="20">
        <v>16176.42</v>
      </c>
      <c r="F250" s="20">
        <v>15217.12</v>
      </c>
      <c r="G250" s="20">
        <v>12820.65</v>
      </c>
      <c r="H250" s="20">
        <v>11314.64</v>
      </c>
      <c r="I250" s="20">
        <v>14533.79</v>
      </c>
      <c r="J250" s="20">
        <v>14988.33</v>
      </c>
      <c r="K250" s="20">
        <v>15241.2</v>
      </c>
      <c r="L250" s="20">
        <v>16439.62</v>
      </c>
      <c r="M250" s="20">
        <v>17542.27</v>
      </c>
      <c r="N250" s="20">
        <v>17824.419999999998</v>
      </c>
      <c r="O250" s="20">
        <v>16982.73</v>
      </c>
      <c r="P250" s="20">
        <v>17852.95</v>
      </c>
      <c r="Q250" s="20">
        <f t="shared" si="13"/>
        <v>186934.13999999998</v>
      </c>
    </row>
    <row r="251" spans="1:17" ht="22.5" customHeight="1" x14ac:dyDescent="0.25">
      <c r="A251" s="1"/>
      <c r="B251" s="1"/>
      <c r="C251" s="23" t="s">
        <v>639</v>
      </c>
      <c r="D251" s="1"/>
      <c r="E251" s="20">
        <v>0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1606.8</v>
      </c>
      <c r="N251" s="20">
        <v>4707.6000000000004</v>
      </c>
      <c r="O251" s="20">
        <v>3698.4</v>
      </c>
      <c r="P251" s="20">
        <v>3553.8</v>
      </c>
      <c r="Q251" s="20">
        <f t="shared" si="13"/>
        <v>13566.600000000002</v>
      </c>
    </row>
    <row r="252" spans="1:17" ht="22.5" customHeight="1" x14ac:dyDescent="0.25">
      <c r="A252" s="1"/>
      <c r="B252" s="1"/>
      <c r="C252" s="23" t="s">
        <v>640</v>
      </c>
      <c r="D252" s="1"/>
      <c r="E252" s="20">
        <v>45.333390000000001</v>
      </c>
      <c r="F252" s="20">
        <v>42.666719999999998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f t="shared" si="13"/>
        <v>88.000110000000006</v>
      </c>
    </row>
    <row r="253" spans="1:17" ht="22.5" customHeight="1" x14ac:dyDescent="0.25">
      <c r="A253" s="1"/>
      <c r="B253" s="1"/>
      <c r="C253" s="23" t="s">
        <v>641</v>
      </c>
      <c r="D253" s="1"/>
      <c r="E253" s="20">
        <v>1</v>
      </c>
      <c r="F253" s="20">
        <v>7</v>
      </c>
      <c r="G253" s="20">
        <v>0</v>
      </c>
      <c r="H253" s="20">
        <v>0</v>
      </c>
      <c r="I253" s="20">
        <v>0</v>
      </c>
      <c r="J253" s="20">
        <v>1.33</v>
      </c>
      <c r="K253" s="20">
        <v>3</v>
      </c>
      <c r="L253" s="20">
        <v>0</v>
      </c>
      <c r="M253" s="20">
        <v>11</v>
      </c>
      <c r="N253" s="20">
        <v>6</v>
      </c>
      <c r="O253" s="20">
        <v>0</v>
      </c>
      <c r="P253" s="20">
        <v>0</v>
      </c>
      <c r="Q253" s="20">
        <f t="shared" si="13"/>
        <v>29.33</v>
      </c>
    </row>
    <row r="254" spans="1:17" ht="22.5" customHeight="1" x14ac:dyDescent="0.25">
      <c r="A254" s="1" t="s">
        <v>642</v>
      </c>
      <c r="B254" s="1" t="s">
        <v>642</v>
      </c>
      <c r="C254" s="1" t="s">
        <v>642</v>
      </c>
      <c r="D254" s="1" t="s">
        <v>643</v>
      </c>
      <c r="E254" s="20">
        <v>2181.4163400000002</v>
      </c>
      <c r="F254" s="20">
        <v>2600.68037</v>
      </c>
      <c r="G254" s="20">
        <v>2674.4188399999998</v>
      </c>
      <c r="H254" s="20">
        <v>2657.2402699999898</v>
      </c>
      <c r="I254" s="20">
        <v>2475.3034699999998</v>
      </c>
      <c r="J254" s="20">
        <v>2258.3591900000001</v>
      </c>
      <c r="K254" s="20">
        <v>2027.8878999999999</v>
      </c>
      <c r="L254" s="20">
        <v>1858.72687</v>
      </c>
      <c r="M254" s="20">
        <v>2152.7396600000002</v>
      </c>
      <c r="N254" s="20">
        <v>2350.58563</v>
      </c>
      <c r="O254" s="20">
        <v>1864.4174599999999</v>
      </c>
      <c r="P254" s="20">
        <v>1980.2248400000001</v>
      </c>
      <c r="Q254" s="20">
        <f t="shared" si="13"/>
        <v>27082.00083999999</v>
      </c>
    </row>
    <row r="255" spans="1:17" ht="22.5" customHeight="1" x14ac:dyDescent="0.25">
      <c r="A255" s="1"/>
      <c r="B255" s="1"/>
      <c r="C255" s="1" t="s">
        <v>644</v>
      </c>
      <c r="D255" s="1" t="s">
        <v>645</v>
      </c>
      <c r="E255" s="20">
        <v>3583.15726</v>
      </c>
      <c r="F255" s="20">
        <v>3881.6475999999898</v>
      </c>
      <c r="G255" s="20">
        <v>3992.72847</v>
      </c>
      <c r="H255" s="20">
        <v>3852.6731599999898</v>
      </c>
      <c r="I255" s="20">
        <v>3264.9403200000002</v>
      </c>
      <c r="J255" s="20">
        <v>3233.7939999999999</v>
      </c>
      <c r="K255" s="20">
        <v>3443.7744600000001</v>
      </c>
      <c r="L255" s="20">
        <v>3118.5012099999999</v>
      </c>
      <c r="M255" s="20">
        <v>3311.3481999999999</v>
      </c>
      <c r="N255" s="20">
        <v>3704.27412</v>
      </c>
      <c r="O255" s="20">
        <v>3278.0754000000102</v>
      </c>
      <c r="P255" s="20">
        <v>3682.6573800000001</v>
      </c>
      <c r="Q255" s="20">
        <f t="shared" si="13"/>
        <v>42347.571579999982</v>
      </c>
    </row>
    <row r="256" spans="1:17" ht="22.5" customHeight="1" x14ac:dyDescent="0.25">
      <c r="A256" s="1"/>
      <c r="B256" s="1"/>
      <c r="C256" s="1" t="s">
        <v>646</v>
      </c>
      <c r="D256" s="1" t="s">
        <v>647</v>
      </c>
      <c r="E256" s="20">
        <v>3997.9585300000099</v>
      </c>
      <c r="F256" s="20">
        <v>4354.7189699999999</v>
      </c>
      <c r="G256" s="20">
        <v>4312.4804100000101</v>
      </c>
      <c r="H256" s="20">
        <v>4636.8593199999896</v>
      </c>
      <c r="I256" s="20">
        <v>4532.7875399999903</v>
      </c>
      <c r="J256" s="20">
        <v>4405.8940599999896</v>
      </c>
      <c r="K256" s="20">
        <v>4687.6272399999998</v>
      </c>
      <c r="L256" s="20">
        <v>4769.8270899999998</v>
      </c>
      <c r="M256" s="20">
        <v>4196.1549800000003</v>
      </c>
      <c r="N256" s="20">
        <v>4581.7541300000003</v>
      </c>
      <c r="O256" s="20">
        <v>3975.5808200000001</v>
      </c>
      <c r="P256" s="20">
        <v>4630.3350399999999</v>
      </c>
      <c r="Q256" s="20">
        <f t="shared" si="13"/>
        <v>53081.978129999989</v>
      </c>
    </row>
    <row r="257" spans="1:17" ht="22.5" customHeight="1" x14ac:dyDescent="0.25">
      <c r="A257" s="1"/>
      <c r="B257" s="1"/>
      <c r="C257" s="1" t="s">
        <v>648</v>
      </c>
      <c r="D257" s="1" t="s">
        <v>649</v>
      </c>
      <c r="E257" s="20">
        <v>1286.0992100000001</v>
      </c>
      <c r="F257" s="20">
        <v>1443.8899200000001</v>
      </c>
      <c r="G257" s="20">
        <v>1493.4118800000001</v>
      </c>
      <c r="H257" s="20">
        <v>1479.19211</v>
      </c>
      <c r="I257" s="20">
        <v>1577.8499400000001</v>
      </c>
      <c r="J257" s="20">
        <v>1330.74027</v>
      </c>
      <c r="K257" s="20">
        <v>1504.3855000000001</v>
      </c>
      <c r="L257" s="20">
        <v>1462.2507000000001</v>
      </c>
      <c r="M257" s="20">
        <v>1332.1604600000001</v>
      </c>
      <c r="N257" s="20">
        <v>1367.2482399999999</v>
      </c>
      <c r="O257" s="20">
        <v>1225.2467999999999</v>
      </c>
      <c r="P257" s="20">
        <v>1385.7845299999999</v>
      </c>
      <c r="Q257" s="20">
        <f t="shared" si="13"/>
        <v>16888.259560000002</v>
      </c>
    </row>
    <row r="258" spans="1:17" ht="22.5" customHeight="1" x14ac:dyDescent="0.25">
      <c r="A258" s="1"/>
      <c r="B258" s="1"/>
      <c r="C258" s="1" t="s">
        <v>650</v>
      </c>
      <c r="D258" s="1" t="s">
        <v>651</v>
      </c>
      <c r="E258" s="20">
        <v>223.74208999999999</v>
      </c>
      <c r="F258" s="20">
        <v>254.37486999999999</v>
      </c>
      <c r="G258" s="20">
        <v>218.74043</v>
      </c>
      <c r="H258" s="20">
        <v>241.72667999999999</v>
      </c>
      <c r="I258" s="20">
        <v>256.36842999999999</v>
      </c>
      <c r="J258" s="20">
        <v>212.52294000000001</v>
      </c>
      <c r="K258" s="20">
        <v>213.16084000000001</v>
      </c>
      <c r="L258" s="20">
        <v>247.29066</v>
      </c>
      <c r="M258" s="20">
        <v>254.40101999999999</v>
      </c>
      <c r="N258" s="20">
        <v>271.06993</v>
      </c>
      <c r="O258" s="20">
        <v>197.51165</v>
      </c>
      <c r="P258" s="20">
        <v>203.97857999999999</v>
      </c>
      <c r="Q258" s="20">
        <f t="shared" si="13"/>
        <v>2794.8881199999996</v>
      </c>
    </row>
    <row r="259" spans="1:17" ht="22.5" customHeight="1" x14ac:dyDescent="0.25">
      <c r="A259" s="1"/>
      <c r="B259" s="1" t="s">
        <v>119</v>
      </c>
      <c r="C259" s="1" t="s">
        <v>652</v>
      </c>
      <c r="D259" s="1" t="s">
        <v>653</v>
      </c>
      <c r="E259" s="20">
        <v>3160.28664999999</v>
      </c>
      <c r="F259" s="20">
        <v>3507.8373000000101</v>
      </c>
      <c r="G259" s="20">
        <v>2642.3203799999901</v>
      </c>
      <c r="H259" s="20">
        <v>3871.5633400000002</v>
      </c>
      <c r="I259" s="20">
        <v>3898.8762400000001</v>
      </c>
      <c r="J259" s="20">
        <v>3540.2565199999999</v>
      </c>
      <c r="K259" s="20">
        <v>3947.4218099999998</v>
      </c>
      <c r="L259" s="20">
        <v>4594.9758899999997</v>
      </c>
      <c r="M259" s="20">
        <v>3859.4885399999998</v>
      </c>
      <c r="N259" s="20">
        <v>3970.3197</v>
      </c>
      <c r="O259" s="20">
        <v>3624.7303099999999</v>
      </c>
      <c r="P259" s="20">
        <v>4110.5540600000004</v>
      </c>
      <c r="Q259" s="20">
        <f t="shared" si="13"/>
        <v>44728.630739999993</v>
      </c>
    </row>
    <row r="260" spans="1:17" ht="22.5" customHeight="1" x14ac:dyDescent="0.25">
      <c r="A260" s="1" t="s">
        <v>654</v>
      </c>
      <c r="B260" s="1" t="s">
        <v>655</v>
      </c>
      <c r="C260" s="1" t="s">
        <v>656</v>
      </c>
      <c r="D260" s="1" t="s">
        <v>657</v>
      </c>
      <c r="E260" s="20">
        <v>4112.9736300000104</v>
      </c>
      <c r="F260" s="20">
        <v>4336.4658499999996</v>
      </c>
      <c r="G260" s="20">
        <v>4824.5466200000001</v>
      </c>
      <c r="H260" s="20">
        <v>4866.2783799999897</v>
      </c>
      <c r="I260" s="20">
        <v>5612.7903999999999</v>
      </c>
      <c r="J260" s="20">
        <v>5706.14264</v>
      </c>
      <c r="K260" s="20">
        <v>4652.8528900000001</v>
      </c>
      <c r="L260" s="20">
        <v>3941.91858</v>
      </c>
      <c r="M260" s="20">
        <v>3217.57384</v>
      </c>
      <c r="N260" s="20">
        <v>3791.8897900000002</v>
      </c>
      <c r="O260" s="20">
        <v>2938.9933500000002</v>
      </c>
      <c r="P260" s="20">
        <v>3598.0441900000101</v>
      </c>
      <c r="Q260" s="20">
        <f t="shared" si="13"/>
        <v>51600.470159999997</v>
      </c>
    </row>
    <row r="261" spans="1:17" ht="22.5" customHeight="1" x14ac:dyDescent="0.25">
      <c r="A261" s="1"/>
      <c r="B261" s="1"/>
      <c r="C261" s="1" t="s">
        <v>658</v>
      </c>
      <c r="D261" s="1" t="s">
        <v>659</v>
      </c>
      <c r="E261" s="20">
        <v>1408.19165</v>
      </c>
      <c r="F261" s="20">
        <v>1612.0232800000001</v>
      </c>
      <c r="G261" s="20">
        <v>1660.9646700000001</v>
      </c>
      <c r="H261" s="20">
        <v>1839.1134099999999</v>
      </c>
      <c r="I261" s="20">
        <v>2203.9275699999998</v>
      </c>
      <c r="J261" s="20">
        <v>2226.3863999999999</v>
      </c>
      <c r="K261" s="20">
        <v>2227.2510200000002</v>
      </c>
      <c r="L261" s="20">
        <v>1737.5599500000001</v>
      </c>
      <c r="M261" s="20">
        <v>1242.1002000000001</v>
      </c>
      <c r="N261" s="20">
        <v>1562.51241</v>
      </c>
      <c r="O261" s="20">
        <v>1150.7460699999999</v>
      </c>
      <c r="P261" s="20">
        <v>1522.02136</v>
      </c>
      <c r="Q261" s="20">
        <f t="shared" si="13"/>
        <v>20392.797990000003</v>
      </c>
    </row>
    <row r="262" spans="1:17" ht="22.5" customHeight="1" x14ac:dyDescent="0.25">
      <c r="A262" s="1"/>
      <c r="B262" s="1"/>
      <c r="C262" s="1" t="s">
        <v>655</v>
      </c>
      <c r="D262" s="1" t="s">
        <v>660</v>
      </c>
      <c r="E262" s="20">
        <v>4499.8555900000001</v>
      </c>
      <c r="F262" s="20">
        <v>5021.8134200000004</v>
      </c>
      <c r="G262" s="20">
        <v>5633.7872100000204</v>
      </c>
      <c r="H262" s="20">
        <v>6182.8970099999997</v>
      </c>
      <c r="I262" s="20">
        <v>6197.8534199999904</v>
      </c>
      <c r="J262" s="20">
        <v>6175.4670000000096</v>
      </c>
      <c r="K262" s="20">
        <v>5148.2401200000004</v>
      </c>
      <c r="L262" s="20">
        <v>3765.6413400000001</v>
      </c>
      <c r="M262" s="20">
        <v>3292.7733499999999</v>
      </c>
      <c r="N262" s="20">
        <v>4152.0485399999898</v>
      </c>
      <c r="O262" s="20">
        <v>3353.0664099999899</v>
      </c>
      <c r="P262" s="20">
        <v>4059.7330999999899</v>
      </c>
      <c r="Q262" s="20">
        <f t="shared" si="13"/>
        <v>57483.176510000005</v>
      </c>
    </row>
    <row r="263" spans="1:17" ht="22.5" customHeight="1" x14ac:dyDescent="0.25">
      <c r="A263" s="1"/>
      <c r="B263" s="1" t="s">
        <v>661</v>
      </c>
      <c r="C263" s="1" t="s">
        <v>654</v>
      </c>
      <c r="D263" s="1" t="s">
        <v>662</v>
      </c>
      <c r="E263" s="20">
        <v>4670.4395699999995</v>
      </c>
      <c r="F263" s="20">
        <v>5079.7492299999903</v>
      </c>
      <c r="G263" s="20">
        <v>4157.2421600000098</v>
      </c>
      <c r="H263" s="20">
        <v>4567.4892100000097</v>
      </c>
      <c r="I263" s="20">
        <v>5872.2902800000102</v>
      </c>
      <c r="J263" s="20">
        <v>5920.6575300000004</v>
      </c>
      <c r="K263" s="20">
        <v>5567.55555</v>
      </c>
      <c r="L263" s="20">
        <v>4946.8598300000003</v>
      </c>
      <c r="M263" s="20">
        <v>4455.2464900000004</v>
      </c>
      <c r="N263" s="20">
        <v>5853.1243899999999</v>
      </c>
      <c r="O263" s="20">
        <v>5229.8940400000201</v>
      </c>
      <c r="P263" s="20">
        <v>5720.5392999999904</v>
      </c>
      <c r="Q263" s="20">
        <f t="shared" ref="Q263:Q278" si="17">SUM(E263:P263)</f>
        <v>62041.087580000029</v>
      </c>
    </row>
    <row r="264" spans="1:17" ht="22.5" customHeight="1" x14ac:dyDescent="0.25">
      <c r="A264" s="1"/>
      <c r="B264" s="1"/>
      <c r="C264" s="1" t="s">
        <v>663</v>
      </c>
      <c r="D264" s="1" t="s">
        <v>664</v>
      </c>
      <c r="E264" s="20">
        <v>1970.15669</v>
      </c>
      <c r="F264" s="20">
        <v>2146.07716999999</v>
      </c>
      <c r="G264" s="20">
        <v>1835.2647300000001</v>
      </c>
      <c r="H264" s="20">
        <v>2092.1869299999998</v>
      </c>
      <c r="I264" s="20">
        <v>3282.29738000001</v>
      </c>
      <c r="J264" s="20">
        <v>3265.3195500000102</v>
      </c>
      <c r="K264" s="20">
        <v>3312.8033</v>
      </c>
      <c r="L264" s="20">
        <v>2326.8624500000001</v>
      </c>
      <c r="M264" s="20">
        <v>2118.38337</v>
      </c>
      <c r="N264" s="20">
        <v>2505.6812199999999</v>
      </c>
      <c r="O264" s="20">
        <v>1958.0842600000001</v>
      </c>
      <c r="P264" s="20">
        <v>2103.77585</v>
      </c>
      <c r="Q264" s="20">
        <f t="shared" si="17"/>
        <v>28916.892900000006</v>
      </c>
    </row>
    <row r="265" spans="1:17" ht="22.5" customHeight="1" x14ac:dyDescent="0.25">
      <c r="A265" s="3" t="s">
        <v>665</v>
      </c>
      <c r="B265" s="3"/>
      <c r="C265" s="3"/>
      <c r="D265" s="3"/>
      <c r="E265" s="22">
        <f t="shared" ref="E265:P265" si="18">SUM(E240:E264)</f>
        <v>93270.251969999983</v>
      </c>
      <c r="F265" s="22">
        <f t="shared" si="18"/>
        <v>92165.103699999949</v>
      </c>
      <c r="G265" s="22">
        <f t="shared" si="18"/>
        <v>101815.33857000001</v>
      </c>
      <c r="H265" s="22">
        <f t="shared" si="18"/>
        <v>105886.97187999998</v>
      </c>
      <c r="I265" s="22">
        <f t="shared" si="18"/>
        <v>99645.533169999966</v>
      </c>
      <c r="J265" s="22">
        <f t="shared" si="18"/>
        <v>98125.931749999974</v>
      </c>
      <c r="K265" s="22">
        <f t="shared" si="18"/>
        <v>92914.565889999998</v>
      </c>
      <c r="L265" s="22">
        <f t="shared" si="18"/>
        <v>84945.244120000003</v>
      </c>
      <c r="M265" s="22">
        <f t="shared" si="18"/>
        <v>84108.564960000018</v>
      </c>
      <c r="N265" s="22">
        <f t="shared" si="18"/>
        <v>94153.560889999993</v>
      </c>
      <c r="O265" s="22">
        <f t="shared" si="18"/>
        <v>81538.895200000014</v>
      </c>
      <c r="P265" s="22">
        <f t="shared" si="18"/>
        <v>91126.343149999972</v>
      </c>
      <c r="Q265" s="22">
        <f t="shared" si="17"/>
        <v>1119696.3052499997</v>
      </c>
    </row>
    <row r="266" spans="1:17" ht="22.5" customHeight="1" x14ac:dyDescent="0.25">
      <c r="A266" s="1" t="s">
        <v>666</v>
      </c>
      <c r="B266" s="1" t="s">
        <v>667</v>
      </c>
      <c r="C266" s="1" t="s">
        <v>668</v>
      </c>
      <c r="D266" s="1" t="s">
        <v>669</v>
      </c>
      <c r="E266" s="20">
        <v>5386.8</v>
      </c>
      <c r="F266" s="20">
        <v>5692.2</v>
      </c>
      <c r="G266" s="20">
        <v>4446</v>
      </c>
      <c r="H266" s="20">
        <v>4828.2</v>
      </c>
      <c r="I266" s="20">
        <v>5626</v>
      </c>
      <c r="J266" s="20">
        <v>4951.8</v>
      </c>
      <c r="K266" s="20">
        <v>4711.4800000000005</v>
      </c>
      <c r="L266" s="20">
        <v>4295.24</v>
      </c>
      <c r="M266" s="20">
        <v>4206.16</v>
      </c>
      <c r="N266" s="20">
        <v>4707.6000000000004</v>
      </c>
      <c r="O266" s="20">
        <v>3698.4</v>
      </c>
      <c r="P266" s="20">
        <v>4321.16</v>
      </c>
      <c r="Q266" s="20">
        <f t="shared" si="17"/>
        <v>56871.040000000008</v>
      </c>
    </row>
    <row r="267" spans="1:17" ht="22.5" customHeight="1" x14ac:dyDescent="0.25">
      <c r="A267" s="1"/>
      <c r="B267" s="1"/>
      <c r="C267" s="1" t="s">
        <v>670</v>
      </c>
      <c r="D267" s="1" t="s">
        <v>671</v>
      </c>
      <c r="E267" s="20">
        <v>4924.9799999999996</v>
      </c>
      <c r="F267" s="20">
        <v>5520.78</v>
      </c>
      <c r="G267" s="20">
        <v>4610.34</v>
      </c>
      <c r="H267" s="20">
        <v>4944.78</v>
      </c>
      <c r="I267" s="20">
        <v>5945.22</v>
      </c>
      <c r="J267" s="20">
        <v>5989.68</v>
      </c>
      <c r="K267" s="20">
        <v>5284.08</v>
      </c>
      <c r="L267" s="20">
        <v>4794.84</v>
      </c>
      <c r="M267" s="20">
        <v>4496</v>
      </c>
      <c r="N267" s="20">
        <v>5021.3999999999996</v>
      </c>
      <c r="O267" s="20">
        <v>4038.6800000000003</v>
      </c>
      <c r="P267" s="20">
        <v>1998.9999999999998</v>
      </c>
      <c r="Q267" s="20">
        <f t="shared" si="17"/>
        <v>57569.78</v>
      </c>
    </row>
    <row r="268" spans="1:17" ht="22.5" customHeight="1" x14ac:dyDescent="0.25">
      <c r="A268" s="1"/>
      <c r="B268" s="1"/>
      <c r="C268" s="1" t="s">
        <v>672</v>
      </c>
      <c r="D268" s="1" t="s">
        <v>673</v>
      </c>
      <c r="E268" s="20">
        <v>2197.08</v>
      </c>
      <c r="F268" s="20">
        <v>1895.0399999999997</v>
      </c>
      <c r="G268" s="20">
        <v>3.9599999999999995</v>
      </c>
      <c r="H268" s="20">
        <v>0</v>
      </c>
      <c r="I268" s="20">
        <v>1963.7999999999997</v>
      </c>
      <c r="J268" s="20">
        <v>2515.6799999999998</v>
      </c>
      <c r="K268" s="20">
        <v>2636.28</v>
      </c>
      <c r="L268" s="20">
        <v>2353.3200000000002</v>
      </c>
      <c r="M268" s="20">
        <v>2905.56</v>
      </c>
      <c r="N268" s="20">
        <v>3522.2400000000002</v>
      </c>
      <c r="O268" s="20">
        <v>2694.6</v>
      </c>
      <c r="P268" s="20">
        <v>3006.72</v>
      </c>
      <c r="Q268" s="20">
        <f t="shared" si="17"/>
        <v>25694.280000000002</v>
      </c>
    </row>
    <row r="269" spans="1:17" ht="22.5" customHeight="1" x14ac:dyDescent="0.25">
      <c r="A269" s="1"/>
      <c r="B269" s="1"/>
      <c r="C269" s="1" t="s">
        <v>674</v>
      </c>
      <c r="D269" s="1" t="s">
        <v>675</v>
      </c>
      <c r="E269" s="20">
        <v>1249.3</v>
      </c>
      <c r="F269" s="20">
        <v>2006.7</v>
      </c>
      <c r="G269" s="20">
        <v>3939.3999999999996</v>
      </c>
      <c r="H269" s="20">
        <v>4105.2</v>
      </c>
      <c r="I269" s="20">
        <v>2328.5</v>
      </c>
      <c r="J269" s="20">
        <v>1572.6</v>
      </c>
      <c r="K269" s="20">
        <v>1524.2</v>
      </c>
      <c r="L269" s="20">
        <v>1827.9</v>
      </c>
      <c r="M269" s="20">
        <v>1167.8</v>
      </c>
      <c r="N269" s="20">
        <v>1134.9000000000001</v>
      </c>
      <c r="O269" s="20">
        <v>1002.5</v>
      </c>
      <c r="P269" s="20">
        <v>1021.8</v>
      </c>
      <c r="Q269" s="20">
        <f t="shared" si="17"/>
        <v>22880.799999999999</v>
      </c>
    </row>
    <row r="270" spans="1:17" ht="22.5" customHeight="1" x14ac:dyDescent="0.25">
      <c r="A270" s="1"/>
      <c r="B270" s="1"/>
      <c r="C270" s="1" t="s">
        <v>676</v>
      </c>
      <c r="D270" s="1" t="s">
        <v>677</v>
      </c>
      <c r="E270" s="20">
        <v>3973.1000000000004</v>
      </c>
      <c r="F270" s="20">
        <v>4405.6000000000004</v>
      </c>
      <c r="G270" s="20">
        <v>5305.7</v>
      </c>
      <c r="H270" s="20">
        <v>5500.6</v>
      </c>
      <c r="I270" s="20">
        <v>6876.5</v>
      </c>
      <c r="J270" s="20">
        <v>6488.2999999999993</v>
      </c>
      <c r="K270" s="20">
        <v>5695.8</v>
      </c>
      <c r="L270" s="20">
        <v>4810.1000000000004</v>
      </c>
      <c r="M270" s="20">
        <v>4321.3999999999996</v>
      </c>
      <c r="N270" s="20">
        <v>5055.1000000000004</v>
      </c>
      <c r="O270" s="20">
        <v>4076.7</v>
      </c>
      <c r="P270" s="20">
        <v>4843.7</v>
      </c>
      <c r="Q270" s="20">
        <f t="shared" si="17"/>
        <v>61352.599999999991</v>
      </c>
    </row>
    <row r="271" spans="1:17" ht="22.5" customHeight="1" x14ac:dyDescent="0.25">
      <c r="A271" s="1" t="s">
        <v>678</v>
      </c>
      <c r="B271" s="1" t="s">
        <v>679</v>
      </c>
      <c r="C271" s="1" t="s">
        <v>680</v>
      </c>
      <c r="D271" s="1" t="s">
        <v>681</v>
      </c>
      <c r="E271" s="20">
        <v>173.8</v>
      </c>
      <c r="F271" s="20">
        <v>729.5</v>
      </c>
      <c r="G271" s="20">
        <v>987.1</v>
      </c>
      <c r="H271" s="20">
        <v>838.60000000000014</v>
      </c>
      <c r="I271" s="20">
        <v>1146.2</v>
      </c>
      <c r="J271" s="20">
        <v>1153.3</v>
      </c>
      <c r="K271" s="20">
        <v>1030.0999999999999</v>
      </c>
      <c r="L271" s="20">
        <v>798.2</v>
      </c>
      <c r="M271" s="20">
        <v>688</v>
      </c>
      <c r="N271" s="20">
        <v>807.2</v>
      </c>
      <c r="O271" s="20">
        <v>597.70000000000005</v>
      </c>
      <c r="P271" s="20">
        <v>723.6</v>
      </c>
      <c r="Q271" s="20">
        <f t="shared" si="17"/>
        <v>9673.3000000000011</v>
      </c>
    </row>
    <row r="272" spans="1:17" ht="22.5" customHeight="1" x14ac:dyDescent="0.25">
      <c r="A272" s="1"/>
      <c r="B272" s="1"/>
      <c r="C272" s="1" t="s">
        <v>682</v>
      </c>
      <c r="D272" s="1" t="s">
        <v>683</v>
      </c>
      <c r="E272" s="20">
        <v>1701.1</v>
      </c>
      <c r="F272" s="20">
        <v>1945</v>
      </c>
      <c r="G272" s="20">
        <v>1988.7</v>
      </c>
      <c r="H272" s="20">
        <v>1966.3</v>
      </c>
      <c r="I272" s="20">
        <v>2637.8</v>
      </c>
      <c r="J272" s="20">
        <v>2589.3000000000002</v>
      </c>
      <c r="K272" s="20">
        <v>2315.1</v>
      </c>
      <c r="L272" s="20">
        <v>1831.7</v>
      </c>
      <c r="M272" s="20">
        <v>1534.3</v>
      </c>
      <c r="N272" s="20">
        <v>1803.5999999999997</v>
      </c>
      <c r="O272" s="20">
        <v>1402.7</v>
      </c>
      <c r="P272" s="20">
        <v>1712.9</v>
      </c>
      <c r="Q272" s="20">
        <f t="shared" si="17"/>
        <v>23428.5</v>
      </c>
    </row>
    <row r="273" spans="1:17" ht="22.5" customHeight="1" x14ac:dyDescent="0.25">
      <c r="A273" s="1"/>
      <c r="B273" s="1"/>
      <c r="C273" s="1" t="s">
        <v>684</v>
      </c>
      <c r="D273" s="1" t="s">
        <v>685</v>
      </c>
      <c r="E273" s="20">
        <v>5612.4</v>
      </c>
      <c r="F273" s="20">
        <v>5669.3</v>
      </c>
      <c r="G273" s="20">
        <v>6035.2</v>
      </c>
      <c r="H273" s="20">
        <v>6664</v>
      </c>
      <c r="I273" s="20">
        <v>7441.9</v>
      </c>
      <c r="J273" s="20">
        <v>8142.6</v>
      </c>
      <c r="K273" s="20">
        <v>7101.5</v>
      </c>
      <c r="L273" s="20">
        <v>4898.3</v>
      </c>
      <c r="M273" s="20">
        <v>3969.8</v>
      </c>
      <c r="N273" s="20">
        <v>5236.2</v>
      </c>
      <c r="O273" s="20">
        <v>3858.0999999999995</v>
      </c>
      <c r="P273" s="20">
        <v>4950.8</v>
      </c>
      <c r="Q273" s="20">
        <f t="shared" si="17"/>
        <v>69580.100000000006</v>
      </c>
    </row>
    <row r="274" spans="1:17" ht="22.5" customHeight="1" x14ac:dyDescent="0.25">
      <c r="A274" s="1"/>
      <c r="B274" s="1"/>
      <c r="C274" s="1" t="s">
        <v>686</v>
      </c>
      <c r="D274" s="1" t="s">
        <v>687</v>
      </c>
      <c r="E274" s="20">
        <v>1696.4000000000003</v>
      </c>
      <c r="F274" s="20">
        <v>1861.4</v>
      </c>
      <c r="G274" s="20">
        <v>1764.9</v>
      </c>
      <c r="H274" s="20">
        <v>218.4</v>
      </c>
      <c r="I274" s="20">
        <v>2337.1999999999998</v>
      </c>
      <c r="J274" s="20">
        <v>1991.6000000000001</v>
      </c>
      <c r="K274" s="20">
        <v>2136.5</v>
      </c>
      <c r="L274" s="20">
        <v>1800.5</v>
      </c>
      <c r="M274" s="20">
        <v>1653.9</v>
      </c>
      <c r="N274" s="20">
        <v>1897.7</v>
      </c>
      <c r="O274" s="20">
        <v>1459.1</v>
      </c>
      <c r="P274" s="20">
        <v>1732.6000000000001</v>
      </c>
      <c r="Q274" s="20">
        <f t="shared" si="17"/>
        <v>20550.199999999997</v>
      </c>
    </row>
    <row r="275" spans="1:17" ht="22.5" customHeight="1" x14ac:dyDescent="0.25">
      <c r="A275" s="1"/>
      <c r="B275" s="1" t="s">
        <v>667</v>
      </c>
      <c r="C275" s="1" t="s">
        <v>688</v>
      </c>
      <c r="D275" s="1" t="s">
        <v>689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f t="shared" si="17"/>
        <v>0</v>
      </c>
    </row>
    <row r="276" spans="1:17" ht="22.5" customHeight="1" x14ac:dyDescent="0.25">
      <c r="A276" s="3" t="s">
        <v>690</v>
      </c>
      <c r="B276" s="3"/>
      <c r="C276" s="3"/>
      <c r="D276" s="3"/>
      <c r="E276" s="22">
        <f t="shared" ref="E276:P276" si="19">SUM(E266:E275)</f>
        <v>26914.959999999999</v>
      </c>
      <c r="F276" s="22">
        <f t="shared" si="19"/>
        <v>29725.52</v>
      </c>
      <c r="G276" s="22">
        <f t="shared" si="19"/>
        <v>29081.3</v>
      </c>
      <c r="H276" s="22">
        <f t="shared" si="19"/>
        <v>29066.079999999998</v>
      </c>
      <c r="I276" s="22">
        <f t="shared" si="19"/>
        <v>36303.119999999995</v>
      </c>
      <c r="J276" s="22">
        <f t="shared" si="19"/>
        <v>35394.859999999993</v>
      </c>
      <c r="K276" s="22">
        <f t="shared" si="19"/>
        <v>32435.040000000001</v>
      </c>
      <c r="L276" s="22">
        <f t="shared" si="19"/>
        <v>27410.100000000002</v>
      </c>
      <c r="M276" s="22">
        <f t="shared" si="19"/>
        <v>24942.92</v>
      </c>
      <c r="N276" s="22">
        <f t="shared" si="19"/>
        <v>29185.94</v>
      </c>
      <c r="O276" s="22">
        <f t="shared" si="19"/>
        <v>22828.48</v>
      </c>
      <c r="P276" s="22">
        <f t="shared" si="19"/>
        <v>24312.279999999995</v>
      </c>
      <c r="Q276" s="22">
        <f t="shared" si="17"/>
        <v>347600.59999999992</v>
      </c>
    </row>
    <row r="277" spans="1:17" ht="22.5" customHeight="1" x14ac:dyDescent="0.25">
      <c r="A277" s="45" t="s">
        <v>691</v>
      </c>
      <c r="B277" s="46"/>
      <c r="C277" s="47"/>
      <c r="D277" s="15"/>
      <c r="E277" s="16">
        <f>E50+E66+E107+E140+E145+E147+E151+E154+E189+E206+E224+E239+E265+E276</f>
        <v>897410.28237999987</v>
      </c>
      <c r="F277" s="16">
        <f t="shared" ref="F277:Q277" si="20">F50+F66+F107+F140+F145+F147+F151+F154+F189+F206+F224+F239+F265+F276</f>
        <v>976585.25500999996</v>
      </c>
      <c r="G277" s="16">
        <f t="shared" si="20"/>
        <v>996913.63515999983</v>
      </c>
      <c r="H277" s="16">
        <f t="shared" si="20"/>
        <v>1006601.69468</v>
      </c>
      <c r="I277" s="16">
        <f t="shared" si="20"/>
        <v>972015.7853499999</v>
      </c>
      <c r="J277" s="16">
        <f t="shared" si="20"/>
        <v>937920.7825099997</v>
      </c>
      <c r="K277" s="16">
        <f t="shared" si="20"/>
        <v>894478.66721999994</v>
      </c>
      <c r="L277" s="16">
        <f t="shared" si="20"/>
        <v>812906.23601000011</v>
      </c>
      <c r="M277" s="16">
        <f t="shared" si="20"/>
        <v>828460.45617999998</v>
      </c>
      <c r="N277" s="16">
        <f t="shared" si="20"/>
        <v>872397.40388000011</v>
      </c>
      <c r="O277" s="16">
        <f t="shared" si="20"/>
        <v>765348.38331000006</v>
      </c>
      <c r="P277" s="16">
        <f t="shared" si="20"/>
        <v>854967.90110999974</v>
      </c>
      <c r="Q277" s="16">
        <f t="shared" si="20"/>
        <v>10816006.482799999</v>
      </c>
    </row>
    <row r="278" spans="1:17" ht="22.5" customHeight="1" x14ac:dyDescent="0.25">
      <c r="A278" s="48" t="s">
        <v>692</v>
      </c>
      <c r="B278" s="49"/>
      <c r="C278" s="50"/>
      <c r="D278" s="4"/>
      <c r="E278" s="5">
        <f t="shared" ref="E278:P278" si="21">E277/1000</f>
        <v>897.4102823799999</v>
      </c>
      <c r="F278" s="5">
        <f t="shared" si="21"/>
        <v>976.58525500999997</v>
      </c>
      <c r="G278" s="5">
        <f t="shared" si="21"/>
        <v>996.91363515999979</v>
      </c>
      <c r="H278" s="5">
        <f t="shared" si="21"/>
        <v>1006.6016946799999</v>
      </c>
      <c r="I278" s="5">
        <f t="shared" si="21"/>
        <v>972.01578534999987</v>
      </c>
      <c r="J278" s="5">
        <f t="shared" si="21"/>
        <v>937.92078250999975</v>
      </c>
      <c r="K278" s="5">
        <f t="shared" si="21"/>
        <v>894.47866721999992</v>
      </c>
      <c r="L278" s="5">
        <f t="shared" si="21"/>
        <v>812.90623601000016</v>
      </c>
      <c r="M278" s="5">
        <f t="shared" si="21"/>
        <v>828.46045617999994</v>
      </c>
      <c r="N278" s="5">
        <f t="shared" si="21"/>
        <v>872.39740388000007</v>
      </c>
      <c r="O278" s="5">
        <f t="shared" si="21"/>
        <v>765.34838331000003</v>
      </c>
      <c r="P278" s="5">
        <f t="shared" si="21"/>
        <v>854.96790110999973</v>
      </c>
      <c r="Q278" s="5">
        <f t="shared" si="17"/>
        <v>10816.0064828</v>
      </c>
    </row>
    <row r="279" spans="1:17" ht="22.5" customHeight="1" x14ac:dyDescent="0.25">
      <c r="A279" s="61" t="s">
        <v>713</v>
      </c>
      <c r="B279" s="61"/>
      <c r="C279" s="61"/>
      <c r="D279" s="62" t="s">
        <v>708</v>
      </c>
      <c r="E279" s="1">
        <v>1660.5</v>
      </c>
      <c r="F279" s="1">
        <v>1950</v>
      </c>
      <c r="G279" s="1">
        <v>0</v>
      </c>
      <c r="H279" s="1">
        <v>0</v>
      </c>
      <c r="I279" s="1">
        <v>130.5</v>
      </c>
      <c r="J279" s="1">
        <v>4212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f>SUM(E279:P279)</f>
        <v>7953</v>
      </c>
    </row>
    <row r="280" spans="1:17" ht="22.5" customHeight="1" x14ac:dyDescent="0.25">
      <c r="A280" s="61"/>
      <c r="B280" s="61"/>
      <c r="C280" s="61"/>
      <c r="D280" s="62" t="s">
        <v>709</v>
      </c>
      <c r="E280" s="1">
        <v>1581</v>
      </c>
      <c r="F280" s="1">
        <v>1865</v>
      </c>
      <c r="G280" s="1">
        <v>0</v>
      </c>
      <c r="H280" s="1">
        <v>0</v>
      </c>
      <c r="I280" s="1">
        <v>128</v>
      </c>
      <c r="J280" s="1">
        <v>4108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f>SUM(E280:P280)</f>
        <v>7682</v>
      </c>
    </row>
    <row r="281" spans="1:17" ht="22.5" customHeight="1" x14ac:dyDescent="0.25">
      <c r="A281" s="63" t="s">
        <v>715</v>
      </c>
      <c r="B281" s="64"/>
      <c r="C281" s="65"/>
      <c r="D281" s="67"/>
      <c r="E281" s="66">
        <f>E277-E279-E280</f>
        <v>894168.78237999987</v>
      </c>
      <c r="F281" s="66">
        <f t="shared" ref="F281:Q281" si="22">F277-F279-F280</f>
        <v>972770.25500999996</v>
      </c>
      <c r="G281" s="66">
        <f t="shared" si="22"/>
        <v>996913.63515999983</v>
      </c>
      <c r="H281" s="66">
        <f t="shared" si="22"/>
        <v>1006601.69468</v>
      </c>
      <c r="I281" s="66">
        <f t="shared" si="22"/>
        <v>971757.2853499999</v>
      </c>
      <c r="J281" s="66">
        <f t="shared" si="22"/>
        <v>929600.7825099997</v>
      </c>
      <c r="K281" s="66">
        <f t="shared" si="22"/>
        <v>894478.66721999994</v>
      </c>
      <c r="L281" s="66">
        <f t="shared" si="22"/>
        <v>812906.23601000011</v>
      </c>
      <c r="M281" s="66">
        <f t="shared" si="22"/>
        <v>828460.45617999998</v>
      </c>
      <c r="N281" s="66">
        <f t="shared" si="22"/>
        <v>872397.40388000011</v>
      </c>
      <c r="O281" s="66">
        <f t="shared" si="22"/>
        <v>765348.38331000006</v>
      </c>
      <c r="P281" s="66">
        <f t="shared" si="22"/>
        <v>854967.90110999974</v>
      </c>
      <c r="Q281" s="66">
        <f t="shared" si="22"/>
        <v>10800371.482799999</v>
      </c>
    </row>
  </sheetData>
  <mergeCells count="5">
    <mergeCell ref="A1:Q1"/>
    <mergeCell ref="A277:C277"/>
    <mergeCell ref="A278:C278"/>
    <mergeCell ref="A279:C280"/>
    <mergeCell ref="A281:C281"/>
  </mergeCells>
  <pageMargins left="0.7" right="0.7" top="0.75" bottom="0.75" header="0.3" footer="0.3"/>
  <pageSetup orientation="portrait" r:id="rId1"/>
  <ignoredErrors>
    <ignoredError sqref="E50:Q5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3"/>
  <sheetViews>
    <sheetView workbookViewId="0">
      <selection activeCell="D12" sqref="D12"/>
    </sheetView>
  </sheetViews>
  <sheetFormatPr defaultRowHeight="25.5" customHeight="1" x14ac:dyDescent="0.25"/>
  <cols>
    <col min="1" max="1" width="14.5703125" customWidth="1"/>
    <col min="2" max="2" width="17.140625" customWidth="1"/>
    <col min="3" max="3" width="18" customWidth="1"/>
    <col min="4" max="4" width="17.5703125" customWidth="1"/>
    <col min="17" max="17" width="10.5703125" customWidth="1"/>
  </cols>
  <sheetData>
    <row r="1" spans="1:17" ht="25.5" customHeight="1" x14ac:dyDescent="0.3">
      <c r="A1" s="54" t="s">
        <v>705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</row>
    <row r="2" spans="1:17" ht="31.5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17">
        <v>45017</v>
      </c>
      <c r="F2" s="17">
        <v>45047</v>
      </c>
      <c r="G2" s="17">
        <v>45078</v>
      </c>
      <c r="H2" s="17">
        <v>45108</v>
      </c>
      <c r="I2" s="17">
        <v>45139</v>
      </c>
      <c r="J2" s="17">
        <v>45170</v>
      </c>
      <c r="K2" s="17">
        <v>45200</v>
      </c>
      <c r="L2" s="17">
        <v>45231</v>
      </c>
      <c r="M2" s="17">
        <v>45261</v>
      </c>
      <c r="N2" s="17">
        <v>45292</v>
      </c>
      <c r="O2" s="17">
        <v>45323</v>
      </c>
      <c r="P2" s="17">
        <v>45352</v>
      </c>
      <c r="Q2" s="19" t="s">
        <v>702</v>
      </c>
    </row>
    <row r="3" spans="1:17" ht="32.25" customHeight="1" x14ac:dyDescent="0.3">
      <c r="A3" s="1" t="s">
        <v>253</v>
      </c>
      <c r="B3" s="1" t="s">
        <v>273</v>
      </c>
      <c r="C3" s="1" t="s">
        <v>274</v>
      </c>
      <c r="D3" s="1"/>
      <c r="E3" s="20">
        <v>1772.54</v>
      </c>
      <c r="F3" s="20">
        <v>1822.9190000000001</v>
      </c>
      <c r="G3" s="20">
        <v>1535.751</v>
      </c>
      <c r="H3" s="20">
        <v>1557.537</v>
      </c>
      <c r="I3" s="20">
        <v>1297.038</v>
      </c>
      <c r="J3" s="20">
        <v>1363.8720000000001</v>
      </c>
      <c r="K3" s="20">
        <v>1486.62</v>
      </c>
      <c r="L3" s="20">
        <v>1388.846</v>
      </c>
      <c r="M3" s="20">
        <v>1276.3009999999999</v>
      </c>
      <c r="N3" s="20">
        <v>1239.498</v>
      </c>
      <c r="O3" s="20">
        <v>1398.039</v>
      </c>
      <c r="P3" s="20">
        <v>1734.38</v>
      </c>
      <c r="Q3" s="20">
        <f>SUM(E3:P3)</f>
        <v>17873.340999999997</v>
      </c>
    </row>
  </sheetData>
  <mergeCells count="1">
    <mergeCell ref="A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6"/>
  <sheetViews>
    <sheetView workbookViewId="0">
      <selection activeCell="C5" sqref="C5"/>
    </sheetView>
  </sheetViews>
  <sheetFormatPr defaultRowHeight="21.75" customHeight="1" x14ac:dyDescent="0.25"/>
  <cols>
    <col min="1" max="1" width="13.28515625" customWidth="1"/>
    <col min="2" max="2" width="21.140625" customWidth="1"/>
    <col min="3" max="3" width="20.140625" customWidth="1"/>
  </cols>
  <sheetData>
    <row r="1" spans="1:3" ht="21.75" customHeight="1" x14ac:dyDescent="0.3">
      <c r="A1" s="57" t="s">
        <v>706</v>
      </c>
      <c r="B1" s="57"/>
      <c r="C1" s="57"/>
    </row>
    <row r="2" spans="1:3" ht="21.75" customHeight="1" x14ac:dyDescent="0.3">
      <c r="A2" s="8"/>
      <c r="B2" s="8" t="s">
        <v>694</v>
      </c>
      <c r="C2" s="8" t="s">
        <v>693</v>
      </c>
    </row>
    <row r="3" spans="1:3" ht="21.75" customHeight="1" x14ac:dyDescent="0.3">
      <c r="A3" s="6" t="s">
        <v>695</v>
      </c>
      <c r="B3" s="9">
        <f>JUSNL!Q281</f>
        <v>10800371.482799999</v>
      </c>
      <c r="C3" s="10">
        <f>B3/1000</f>
        <v>10800.371482799999</v>
      </c>
    </row>
    <row r="4" spans="1:3" ht="21.75" customHeight="1" x14ac:dyDescent="0.3">
      <c r="A4" s="11" t="s">
        <v>696</v>
      </c>
      <c r="B4" s="12">
        <f>DVC!Q66</f>
        <v>3721409.7970000003</v>
      </c>
      <c r="C4" s="10">
        <f>B4/1000</f>
        <v>3721.4097970000003</v>
      </c>
    </row>
    <row r="5" spans="1:3" ht="21.75" customHeight="1" x14ac:dyDescent="0.3">
      <c r="A5" s="11" t="s">
        <v>697</v>
      </c>
      <c r="B5" s="12">
        <f>Solar!Q3</f>
        <v>17873.340999999997</v>
      </c>
      <c r="C5" s="10">
        <f>B5/1000</f>
        <v>17.873340999999996</v>
      </c>
    </row>
    <row r="6" spans="1:3" ht="21.75" customHeight="1" x14ac:dyDescent="0.3">
      <c r="A6" s="13" t="s">
        <v>698</v>
      </c>
      <c r="B6" s="13">
        <f>SUM(B3:B5)</f>
        <v>14539654.6208</v>
      </c>
      <c r="C6" s="14">
        <f>SUM(C3:C5)</f>
        <v>14539.6546208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"/>
  <sheetViews>
    <sheetView workbookViewId="0">
      <selection activeCell="J16" sqref="J16"/>
    </sheetView>
  </sheetViews>
  <sheetFormatPr defaultColWidth="12" defaultRowHeight="24.75" customHeight="1" x14ac:dyDescent="0.25"/>
  <cols>
    <col min="1" max="16384" width="12" style="18"/>
  </cols>
  <sheetData>
    <row r="1" spans="1:14" ht="24.75" customHeight="1" x14ac:dyDescent="0.25">
      <c r="A1" s="58" t="s">
        <v>710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</row>
    <row r="2" spans="1:14" ht="24.75" customHeight="1" x14ac:dyDescent="0.25">
      <c r="A2" s="3" t="s">
        <v>711</v>
      </c>
      <c r="B2" s="38">
        <v>45017</v>
      </c>
      <c r="C2" s="38">
        <v>45047</v>
      </c>
      <c r="D2" s="38">
        <v>45078</v>
      </c>
      <c r="E2" s="38">
        <v>45108</v>
      </c>
      <c r="F2" s="38">
        <v>45139</v>
      </c>
      <c r="G2" s="38">
        <v>45170</v>
      </c>
      <c r="H2" s="38">
        <v>45200</v>
      </c>
      <c r="I2" s="38">
        <v>45231</v>
      </c>
      <c r="J2" s="38">
        <v>45261</v>
      </c>
      <c r="K2" s="38">
        <v>45292</v>
      </c>
      <c r="L2" s="38">
        <v>45323</v>
      </c>
      <c r="M2" s="38">
        <v>45352</v>
      </c>
      <c r="N2" s="37" t="s">
        <v>702</v>
      </c>
    </row>
    <row r="3" spans="1:14" ht="30" customHeight="1" x14ac:dyDescent="0.25">
      <c r="A3" s="37" t="s">
        <v>708</v>
      </c>
      <c r="B3" s="1">
        <v>1660.5</v>
      </c>
      <c r="C3" s="1">
        <v>1950</v>
      </c>
      <c r="D3" s="1">
        <v>0</v>
      </c>
      <c r="E3" s="1">
        <v>0</v>
      </c>
      <c r="F3" s="1">
        <v>130.5</v>
      </c>
      <c r="G3" s="1">
        <v>4212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f>SUM(B3:M3)</f>
        <v>7953</v>
      </c>
    </row>
    <row r="4" spans="1:14" ht="28.5" customHeight="1" x14ac:dyDescent="0.25">
      <c r="A4" s="37" t="s">
        <v>709</v>
      </c>
      <c r="B4" s="1">
        <v>1581</v>
      </c>
      <c r="C4" s="1">
        <v>1865</v>
      </c>
      <c r="D4" s="1">
        <v>0</v>
      </c>
      <c r="E4" s="1">
        <v>0</v>
      </c>
      <c r="F4" s="1">
        <v>128</v>
      </c>
      <c r="G4" s="1">
        <v>4108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f>SUM(B4:M4)</f>
        <v>7682</v>
      </c>
    </row>
    <row r="5" spans="1:14" ht="24.75" customHeight="1" x14ac:dyDescent="0.25">
      <c r="A5" s="19" t="s">
        <v>712</v>
      </c>
      <c r="B5" s="19">
        <f>B3+B4</f>
        <v>3241.5</v>
      </c>
      <c r="C5" s="19">
        <f t="shared" ref="C5:N5" si="0">C3+C4</f>
        <v>3815</v>
      </c>
      <c r="D5" s="19">
        <f t="shared" si="0"/>
        <v>0</v>
      </c>
      <c r="E5" s="19">
        <f t="shared" si="0"/>
        <v>0</v>
      </c>
      <c r="F5" s="19">
        <f t="shared" si="0"/>
        <v>258.5</v>
      </c>
      <c r="G5" s="19">
        <f t="shared" si="0"/>
        <v>8320</v>
      </c>
      <c r="H5" s="19">
        <f t="shared" si="0"/>
        <v>0</v>
      </c>
      <c r="I5" s="19">
        <f t="shared" si="0"/>
        <v>0</v>
      </c>
      <c r="J5" s="19">
        <f t="shared" si="0"/>
        <v>0</v>
      </c>
      <c r="K5" s="19">
        <f t="shared" si="0"/>
        <v>0</v>
      </c>
      <c r="L5" s="19">
        <f t="shared" si="0"/>
        <v>0</v>
      </c>
      <c r="M5" s="19">
        <f t="shared" si="0"/>
        <v>0</v>
      </c>
      <c r="N5" s="19">
        <f t="shared" si="0"/>
        <v>15635</v>
      </c>
    </row>
    <row r="6" spans="1:14" ht="24.75" customHeight="1" x14ac:dyDescent="0.25">
      <c r="A6" s="39" t="s">
        <v>693</v>
      </c>
      <c r="B6" s="39">
        <f>B5/1000</f>
        <v>3.2414999999999998</v>
      </c>
      <c r="C6" s="39">
        <f t="shared" ref="C6:N6" si="1">C5/1000</f>
        <v>3.8149999999999999</v>
      </c>
      <c r="D6" s="39">
        <f t="shared" si="1"/>
        <v>0</v>
      </c>
      <c r="E6" s="39">
        <f t="shared" si="1"/>
        <v>0</v>
      </c>
      <c r="F6" s="39">
        <f t="shared" si="1"/>
        <v>0.25850000000000001</v>
      </c>
      <c r="G6" s="39">
        <f t="shared" si="1"/>
        <v>8.32</v>
      </c>
      <c r="H6" s="39">
        <f t="shared" si="1"/>
        <v>0</v>
      </c>
      <c r="I6" s="39">
        <f t="shared" si="1"/>
        <v>0</v>
      </c>
      <c r="J6" s="39">
        <f t="shared" si="1"/>
        <v>0</v>
      </c>
      <c r="K6" s="39">
        <f t="shared" si="1"/>
        <v>0</v>
      </c>
      <c r="L6" s="39">
        <f t="shared" si="1"/>
        <v>0</v>
      </c>
      <c r="M6" s="39">
        <f t="shared" si="1"/>
        <v>0</v>
      </c>
      <c r="N6" s="39">
        <f t="shared" si="1"/>
        <v>15.635</v>
      </c>
    </row>
  </sheetData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</vt:lpstr>
      <vt:lpstr>DVC</vt:lpstr>
      <vt:lpstr>JUSNL</vt:lpstr>
      <vt:lpstr>Solar</vt:lpstr>
      <vt:lpstr>Abstract</vt:lpstr>
      <vt:lpstr>Dhalbhumgarh_Import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b</dc:creator>
  <cp:lastModifiedBy>a b</cp:lastModifiedBy>
  <dcterms:created xsi:type="dcterms:W3CDTF">2024-05-06T08:56:40Z</dcterms:created>
  <dcterms:modified xsi:type="dcterms:W3CDTF">2024-11-29T08:38:07Z</dcterms:modified>
</cp:coreProperties>
</file>